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utpol4.KMDA\Desktop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51" i="1" l="1"/>
  <c r="L61" i="1" l="1"/>
  <c r="O21" i="1" l="1"/>
  <c r="O20" i="1"/>
  <c r="O18" i="1"/>
  <c r="O16" i="1"/>
  <c r="O14" i="1"/>
  <c r="O23" i="1" l="1"/>
  <c r="M23" i="1"/>
  <c r="M20" i="1"/>
  <c r="M21" i="1"/>
  <c r="M18" i="1"/>
  <c r="M16" i="1"/>
  <c r="N61" i="1" l="1"/>
  <c r="J61" i="1"/>
</calcChain>
</file>

<file path=xl/sharedStrings.xml><?xml version="1.0" encoding="utf-8"?>
<sst xmlns="http://schemas.openxmlformats.org/spreadsheetml/2006/main" count="354" uniqueCount="202">
  <si>
    <t>Замовник</t>
  </si>
  <si>
    <t>%</t>
  </si>
  <si>
    <t>Стан реалізації проекту</t>
  </si>
  <si>
    <t xml:space="preserve">                  Інформація</t>
  </si>
  <si>
    <t>Головний розпорядник бюджетних коштів - Дарницька районна в місті Києві державна адміністація</t>
  </si>
  <si>
    <t>х</t>
  </si>
  <si>
    <t>Управління освіти Дарницької районної в місті Києві державної адміністрації</t>
  </si>
  <si>
    <t xml:space="preserve">Комунальне підприємство по утриманню зелених насаджень Дарницького району м. Києва </t>
  </si>
  <si>
    <t>РЕКОНСТРУКЦІЯ СКВЕРУ «БРОДВЕЙ»</t>
  </si>
  <si>
    <t>БЛАГОУСТРІЙ 44 ПРИБУДИНКОВИХ ТЕРИТОРІЙ</t>
  </si>
  <si>
    <t>"Крок до мети" спеціалізованої школи 255</t>
  </si>
  <si>
    <t>Сенсорна кімната в школі № 305</t>
  </si>
  <si>
    <t>ВЗАЄМОДІЯ: «Встановлення спортивного майданчика в ДНЗ № 256»</t>
  </si>
  <si>
    <t>ВЗАЄМОДІЯ: «Придбання музичного обладнання для ДНЗ № 248»</t>
  </si>
  <si>
    <t>ВЗАЄМОДІЯ: «Встановлення спортивного майданчика в ДНЗ № 275»</t>
  </si>
  <si>
    <t>ВЗАЄМОДІЯ: «Придбання музичного обладнання для ДНЗ № 385»</t>
  </si>
  <si>
    <t>ВЗАЄМОДІЯ: «Придбання музичного обладнання для Школи № 289»</t>
  </si>
  <si>
    <t>ВЗАЄМОДІЯ: «Придбання музичного обладнання для Школи № 127»</t>
  </si>
  <si>
    <t>ВЗАЄМОДІЯ: «Встановлення спортивного майданчика в ДНЗ № 805»</t>
  </si>
  <si>
    <t>Місто дитячих майстрів “Асперн”</t>
  </si>
  <si>
    <t>Облаштування зони відпочинку по проспекту Петра Григоренка, 11а</t>
  </si>
  <si>
    <t>Облаштування спортивного майданчика по вул. Михайло Драгоманова,5</t>
  </si>
  <si>
    <t>Встановлення спортивного майданчику у ДНЗ № 99</t>
  </si>
  <si>
    <t>Мультимедійний комплекс для забезпечення сучасного освітнього процесув ДНЗ №634</t>
  </si>
  <si>
    <t>Встановлення спортивного майданчику у ШДС «Пролісок»</t>
  </si>
  <si>
    <t>Мультимедійне забезпечення для школи № 217</t>
  </si>
  <si>
    <t>Спортивний майданчик для ДНЗ № 138</t>
  </si>
  <si>
    <t>Мультимедійна система для забезпечення сучасного освітнього процесу в ДНЗ № 367</t>
  </si>
  <si>
    <t>Спортивний майданчик для ДНЗ № 787</t>
  </si>
  <si>
    <t>Мультимедійне забезпечення для ДНЗ № 787</t>
  </si>
  <si>
    <t>ШКІЛЬНА ЛІГА – СПОРТИВНИЙ КОМПЛЕКС «ВИРЛИЦЯ»</t>
  </si>
  <si>
    <t>Облаштування рекреаційної зони біля озера Срібний Кіл</t>
  </si>
  <si>
    <t>ВЗАЄМОДІЯ: «Встановлення спортивного майданчика в ДНЗ № 706»</t>
  </si>
  <si>
    <t>Літній театр у школі № 309</t>
  </si>
  <si>
    <t>Навчальна зона на свіжому повітрі у школі № 309</t>
  </si>
  <si>
    <t>ВНУТРІШНІЙ ДВОРИК ШКОЛИ №274</t>
  </si>
  <si>
    <t>Капітальний ремонт стадіону школи №274 з укладанням штучного покриття</t>
  </si>
  <si>
    <t>Слов'янська гімназія - спорт майданчик (2-й етап)</t>
  </si>
  <si>
    <t>Капітальний ремонт парку Воїнів-інтернаціоналістів у Дарницькому районі</t>
  </si>
  <si>
    <t>Спортивний інвентар для басейну гімназії «Діалог»</t>
  </si>
  <si>
    <t xml:space="preserve">Дитяча скеля - шлях до вершин </t>
  </si>
  <si>
    <t>Ігровий комплекс для СЗШ 266</t>
  </si>
  <si>
    <t>СЗШ №314 - спорт майданчик</t>
  </si>
  <si>
    <t>Розміщення комплексів для прибирання за собаками</t>
  </si>
  <si>
    <t>Громадський бюджет діти у гімназії 290 (EVORANK)</t>
  </si>
  <si>
    <t>Капітальний ремонт басейну ДНЗ 704</t>
  </si>
  <si>
    <t>Громадський бюджет діти у школі 111 (EVORANK)</t>
  </si>
  <si>
    <t>Громадський бюджет діти у гімназії 267 (EVORANK)</t>
  </si>
  <si>
    <t>Безкоштовний кінотеатр Харківського мікрорайону у Парку Воїнів-інтернаціоналістів</t>
  </si>
  <si>
    <t>Громадський бюджет діти у гімназії "Діалог" (EVORANK)</t>
  </si>
  <si>
    <t>Громадський бюджет діти у школі 289 (EVORANK)</t>
  </si>
  <si>
    <t>ВЗАЄМОДІЯ: «Встановлення спортивного майданчика в "Парку партизанської слави"»</t>
  </si>
  <si>
    <t>Спорт майданчик для ДНЗ № 719</t>
  </si>
  <si>
    <t>Дитяча скеля - шлях до вершин (Слов'янська гімназія)</t>
  </si>
  <si>
    <t>Дитяча скеля - шлях до вершин (Школа-105) Безпечний дитячий майданчик</t>
  </si>
  <si>
    <t>Управління капітального будівництва Дарницької районної в місті Києві державної адміністрації</t>
  </si>
  <si>
    <t>«Безпечний спорт на Харківському масиві» - сучасні спорт майданчики у гімназіях №№ 261 та 267</t>
  </si>
  <si>
    <t>ВЗАЄМОДІЯ: «Встановлення дитячого майданчика в ДНЗ "Радосинь"»</t>
  </si>
  <si>
    <t>Проспект П.Григоренко, 11 а</t>
  </si>
  <si>
    <t>вул. М.Драгоманова, 5</t>
  </si>
  <si>
    <t>вул.Вербицького, 26В</t>
  </si>
  <si>
    <t>вул.Харченка, 53</t>
  </si>
  <si>
    <t>вул. Тростянецька,  8-а</t>
  </si>
  <si>
    <t> вул. Ялтинська, 10/14</t>
  </si>
  <si>
    <t>вул. Сормовська, 5</t>
  </si>
  <si>
    <t>вул. Славгородська, 14</t>
  </si>
  <si>
    <t>вул. Ялтинська, 13</t>
  </si>
  <si>
    <t>вул. Славгородська, 12</t>
  </si>
  <si>
    <t>пров. Поліський, 5/1</t>
  </si>
  <si>
    <t>вул. Ю. Шевельова, 63</t>
  </si>
  <si>
    <t>Харківське шосе 121/3</t>
  </si>
  <si>
    <t>вул. Сімферопольська, 10</t>
  </si>
  <si>
    <t>вул. Драгоманова, 10в</t>
  </si>
  <si>
    <t>вул. Вербицького, 8б</t>
  </si>
  <si>
    <t xml:space="preserve">вул. Санаторна 5-А </t>
  </si>
  <si>
    <t>вул. Волго-Донська, 77</t>
  </si>
  <si>
    <t>вул. Російська, 21</t>
  </si>
  <si>
    <t>вул. Бориспільська, 51</t>
  </si>
  <si>
    <t>пров. Поліський, 9</t>
  </si>
  <si>
    <t>пр. Григоренко, 21 Б</t>
  </si>
  <si>
    <t>Харківське шосе, 168-1</t>
  </si>
  <si>
    <t>вул. Заслонова, 10</t>
  </si>
  <si>
    <t>Харківське шосе, 55-Б</t>
  </si>
  <si>
    <t>вул. Ревуцького, 7-Б</t>
  </si>
  <si>
    <t>вул. Кошиця, 6</t>
  </si>
  <si>
    <t>вул. Вербицького, 4-Б</t>
  </si>
  <si>
    <t>вул. Вербицького, 7А</t>
  </si>
  <si>
    <t>вул. Здолбунівська, 7-Б</t>
  </si>
  <si>
    <t>вул. Ревуцького, 13-А</t>
  </si>
  <si>
    <t>вул. Вербицького, 14-Г</t>
  </si>
  <si>
    <t>Харківське шосе -168 І</t>
  </si>
  <si>
    <t>вул. Вербицького, 28</t>
  </si>
  <si>
    <t>вул. Декабристів, 9А</t>
  </si>
  <si>
    <t>вул. Ревуцького, 30</t>
  </si>
  <si>
    <t>вул. Вербицького, 22/1</t>
  </si>
  <si>
    <t>вул. Срібнокільська, 14</t>
  </si>
  <si>
    <t>Харківське шосе, 168-ш</t>
  </si>
  <si>
    <t>вул. Вербицького, 16</t>
  </si>
  <si>
    <t>вул. Княжий Затон, 7а</t>
  </si>
  <si>
    <t>вул. Вербицького,7 та вулю Вербицького, 7а</t>
  </si>
  <si>
    <t>вул. Вербицького</t>
  </si>
  <si>
    <t>вул. Славгородська, 31</t>
  </si>
  <si>
    <t xml:space="preserve">                 про реалізацію проектів громадського бюджету м.Києва у 2019 році</t>
  </si>
  <si>
    <t>Відділ культури Дарницької районної в місті Києві державної адміністрації</t>
  </si>
  <si>
    <t>-</t>
  </si>
  <si>
    <t>Отримано товар</t>
  </si>
  <si>
    <t>Маржан Ірина Володимирівна 0954630971</t>
  </si>
  <si>
    <t>18.03.2019 23.04.2019</t>
  </si>
  <si>
    <t>Додаток 1</t>
  </si>
  <si>
    <t>№ п/п</t>
  </si>
  <si>
    <t>Назва проекту</t>
  </si>
  <si>
    <t>№ проекту</t>
  </si>
  <si>
    <t>Адреса реалізації проекту</t>
  </si>
  <si>
    <t>Автор проекту (П.І.Б., тел.)</t>
  </si>
  <si>
    <t>Сума проекту (тис.грн)</t>
  </si>
  <si>
    <t>Які  основні етапи проету  виконано</t>
  </si>
  <si>
    <t>тис. грн.</t>
  </si>
  <si>
    <t>тис.грн</t>
  </si>
  <si>
    <t xml:space="preserve">Погодження з автором проекту технічних вимог (дата) </t>
  </si>
  <si>
    <t xml:space="preserve">Погодження з автором проекту календарного плану реалізації (дата) </t>
  </si>
  <si>
    <t xml:space="preserve">Наявність договору на виконання робіт (закупівлю товарів, послуг) (дата) </t>
  </si>
  <si>
    <t xml:space="preserve">Освоєно </t>
  </si>
  <si>
    <r>
      <t xml:space="preserve">Профінансовано </t>
    </r>
    <r>
      <rPr>
        <b/>
        <sz val="11"/>
        <color rgb="FFFF0000"/>
        <rFont val="Times New Roman"/>
        <family val="1"/>
        <charset val="204"/>
      </rPr>
      <t/>
    </r>
  </si>
  <si>
    <t xml:space="preserve">Проблемні питання </t>
  </si>
  <si>
    <t>Громадський бюджет діти (EVORANK) (Школи: № 38 та № 274)</t>
  </si>
  <si>
    <t>Гурток водного туризму "Вершина"</t>
  </si>
  <si>
    <t>Закупівля музичного обладнання, мікрофона, гучномовця</t>
  </si>
  <si>
    <t>Встановлення дитячої скелі</t>
  </si>
  <si>
    <t>Закупівля інструментів для майстерні</t>
  </si>
  <si>
    <t xml:space="preserve"> 03.06.2019</t>
  </si>
  <si>
    <t xml:space="preserve"> 20.05.2019 </t>
  </si>
  <si>
    <t xml:space="preserve">  27.02.2019</t>
  </si>
  <si>
    <t xml:space="preserve">19.04.2019,        08.05.2019, 08.05.2019, 08.05.2019 </t>
  </si>
  <si>
    <t xml:space="preserve">19.04.2019,          08.05.2019, 08.05.2019,      08.05.2019 </t>
  </si>
  <si>
    <t xml:space="preserve">19.04.2019, 08.05.2019, 08.05.2019, 08.05.2019 </t>
  </si>
  <si>
    <t>19.04.2019,        08.05.2019</t>
  </si>
  <si>
    <t>5 процедур закупівель відбулись. До Департаменту фінансів Київської міської ради (Київської міської державної адміністрації) направлено лист про перерозподіл видатків</t>
  </si>
  <si>
    <t xml:space="preserve">08.04.2019, 08.04.2019,      14.05.2019,  14.05.2019, 14.05.2019 </t>
  </si>
  <si>
    <t xml:space="preserve">  23.05.2019 </t>
  </si>
  <si>
    <t xml:space="preserve"> 21.05.2019,      21.05.2019 </t>
  </si>
  <si>
    <t>21.05.2019,      21.05.2019</t>
  </si>
  <si>
    <t xml:space="preserve">21.05.2019,       21.05.2019 </t>
  </si>
  <si>
    <t>21.05.2019,       21.05.2019</t>
  </si>
  <si>
    <t>Закупівля дротових мишок, ноутбуків, планшетів. Запущена повторно процедура закупівель, триває прийом пропозицій до 19.06.2019</t>
  </si>
  <si>
    <t>Купівля інтерактивної дошки, проектору, ноутбуку, кабеля, мобільної стійки. Запущена повторна процедура закупівель, триває прийом пропозицій до 19.06.2019</t>
  </si>
  <si>
    <t>Розпочато роботи</t>
  </si>
  <si>
    <t>7 раз закупівлі не відбулись через недостатню кількість учасників. Одна процедура відбулась. Процедура запущена повторно, триває прийом пропозицій для завершення реалізації проекту.</t>
  </si>
  <si>
    <t>04.07.2019 відбувся аукціон</t>
  </si>
  <si>
    <t xml:space="preserve">Закупівля кабелів-конекторів, музичне обладнання. </t>
  </si>
  <si>
    <t>3 рази закупівлі не відбулись, через недостатню кількість учасників. 4 процедури відбулись. Процедура запущена повторно, триває прийом пропозицій для завершення реалізації проекту.</t>
  </si>
  <si>
    <t xml:space="preserve">Закупівля кабелія-конектора, мікрофона та гучномовця. </t>
  </si>
  <si>
    <t xml:space="preserve">3 рази закупівлі не відбулись, через недостатню кількість учасників. 4 процедури відбулись. Процедура запущена повторно, триває прийом пропозицій для завершення реалізації проекту. </t>
  </si>
  <si>
    <t>З автором проекту узгоджено всю проектно-кошторисну документацію, очікується оголошення закупівлі</t>
  </si>
  <si>
    <t xml:space="preserve">Акуціон 08.07.2019 </t>
  </si>
  <si>
    <t xml:space="preserve">7 раз процедура закупівель не відбулась через відсутність учасників. Процедура запущена повторно, триває прийом пропозицій для завершення реалізації проекту.  </t>
  </si>
  <si>
    <t>Запущена повторна процедура закупівель</t>
  </si>
  <si>
    <t xml:space="preserve">2 рази процедура закупівель не відбулась через відсутність учасників. 1 процедура відбулась. Процедура запущена повторно, триває прийом пропозицій для завершення реалізації проекту.  </t>
  </si>
  <si>
    <t xml:space="preserve"> Запущена повторна процедура закупівель</t>
  </si>
  <si>
    <t>3 рази процедура закупівель не відбулась через відсутність учасників. Переговорна процедура планується на липень 2019 року</t>
  </si>
  <si>
    <t>2 рази процедура закупівель не відбулась через відсутність учасників. 1 процедура відбулась. Переговорна процедура планується на липень 2019 року</t>
  </si>
  <si>
    <t xml:space="preserve">Закупівля інтерактивної дошки, мобільної стійки, короткофокусного проектора, наутбук, кабель. </t>
  </si>
  <si>
    <t>Оголошення повторних закупівель 08.07.2019. 3 рази закупівлі не відбулись</t>
  </si>
  <si>
    <t>Роботи розпочато, виконавець робіт закуповоє матеріали</t>
  </si>
  <si>
    <t>04.07.2019 аукціон відбувся</t>
  </si>
  <si>
    <t xml:space="preserve">Акуціон 17.07.2019 </t>
  </si>
  <si>
    <t xml:space="preserve">Акуціон 16.07.2019 </t>
  </si>
  <si>
    <t>Роботи завершено</t>
  </si>
  <si>
    <t>Складання дефектного акту для оголошення тендерної роцедури</t>
  </si>
  <si>
    <r>
      <rPr>
        <b/>
        <sz val="11"/>
        <color theme="1"/>
        <rFont val="Times New Roman"/>
        <family val="1"/>
        <charset val="204"/>
      </rPr>
      <t xml:space="preserve">05.07.2019 </t>
    </r>
    <r>
      <rPr>
        <sz val="11"/>
        <color theme="1"/>
        <rFont val="Times New Roman"/>
        <family val="1"/>
        <charset val="204"/>
      </rPr>
      <t>має відбутись остання зустріч з автором проекту для визначення остаточних видів робіт</t>
    </r>
  </si>
  <si>
    <t>Оголошення закупівлі планується до 30.07.2019</t>
  </si>
  <si>
    <t xml:space="preserve">Підготовка та узгодження проектно-кошторисної документації для оголошення закупівлі з автором проекту. </t>
  </si>
  <si>
    <t>Проведено конкурс проектів учнів навчальних закладів загальної середньої освіти «EVORANK»</t>
  </si>
  <si>
    <r>
      <rPr>
        <b/>
        <sz val="11"/>
        <color theme="1"/>
        <rFont val="Times New Roman"/>
        <family val="1"/>
        <charset val="204"/>
      </rPr>
      <t>В  липні 2019 року</t>
    </r>
    <r>
      <rPr>
        <sz val="11"/>
        <color theme="1"/>
        <rFont val="Times New Roman"/>
        <family val="1"/>
        <charset val="204"/>
      </rPr>
      <t xml:space="preserve"> буде узгоджено специфікацію з автором проекту та відбудеться придбання товарів (визначення переможців конкурсів)</t>
    </r>
  </si>
  <si>
    <t xml:space="preserve">Акуціон 19.07.2019 </t>
  </si>
  <si>
    <t>Договір буде підписавно 09.07.2019</t>
  </si>
  <si>
    <t>Договір буде підписавно 12.07.2019</t>
  </si>
  <si>
    <t>Підготовка до укладання договору, закупівля відбулась</t>
  </si>
  <si>
    <t>Виконано демонтаж облицювальної плитки з стін приміщення та чаші басейну, стіни поштукатурені, встановлені нові металопластикові вітражі та двері, завершені роботи  з укладання плитки в приміщенні басейну.                        Ведуться роботи з укладання плитки в душових кабінах (повністю укладено на підлозі та частково на стінах).</t>
  </si>
  <si>
    <t>Аукціон 19.07.2019</t>
  </si>
  <si>
    <t>(станом на 08.07.2019)</t>
  </si>
  <si>
    <t xml:space="preserve"> Кізленко Марія Андріївна </t>
  </si>
  <si>
    <t>Волочай Руслана Сергіївна (контактна особа Кізленко Марія Андріївна)</t>
  </si>
  <si>
    <t xml:space="preserve">Рагуліна Олена Миколаївна </t>
  </si>
  <si>
    <t xml:space="preserve">Ярмоленко Юлія Олександрівна </t>
  </si>
  <si>
    <t xml:space="preserve">Корж Михайло Вікторович </t>
  </si>
  <si>
    <t xml:space="preserve">Кошіль Віра Іванівна </t>
  </si>
  <si>
    <t>Шарм Александра Леонидовна (контактна особа Ронис Олександр Михайлович)</t>
  </si>
  <si>
    <t xml:space="preserve"> Малишева Інна Костянтинівна </t>
  </si>
  <si>
    <t xml:space="preserve">Плющ Катерина Сергіївна </t>
  </si>
  <si>
    <t xml:space="preserve"> Юрченко Наталія Едуардівна </t>
  </si>
  <si>
    <t xml:space="preserve">Орлова Наталія Олександрівна </t>
  </si>
  <si>
    <t xml:space="preserve">Новосядла Олена Миколаївна </t>
  </si>
  <si>
    <t xml:space="preserve">Сальник Анатолій Сергійович </t>
  </si>
  <si>
    <t xml:space="preserve">Дегтярьова Лариса Вікторівна </t>
  </si>
  <si>
    <t xml:space="preserve"> Тихонов Олексій Євгенійович </t>
  </si>
  <si>
    <t xml:space="preserve">Маржан Ірина Володимирівна </t>
  </si>
  <si>
    <t xml:space="preserve">Савичев Артем Леонідович </t>
  </si>
  <si>
    <t xml:space="preserve"> Корж Катерина Ігорівна </t>
  </si>
  <si>
    <t xml:space="preserve"> Пироженко Наталія Миколаївна </t>
  </si>
  <si>
    <t xml:space="preserve">Гайдукова Галина Михайлівна </t>
  </si>
  <si>
    <t xml:space="preserve">Роніс Олексій Михайлович </t>
  </si>
  <si>
    <t xml:space="preserve">Токовенко Аліна Миколаївна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</si>
</sst>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8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</cellStyleXfs>
  <cellXfs count="101">
    <xf numFmtId="0" fontId="0" fillId="0" borderId="0" xfId="0"/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16" fillId="0" borderId="1" xfId="0" applyFont="1" applyBorder="1"/>
    <xf numFmtId="0" fontId="16" fillId="0" borderId="0" xfId="0" applyFont="1" applyBorder="1"/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164" fontId="16" fillId="0" borderId="1" xfId="0" applyNumberFormat="1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9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18" fillId="9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2" fillId="0" borderId="0" xfId="0" applyFont="1"/>
    <xf numFmtId="0" fontId="16" fillId="9" borderId="1" xfId="0" applyFont="1" applyFill="1" applyBorder="1" applyAlignment="1">
      <alignment horizontal="center" vertical="center" wrapText="1"/>
    </xf>
    <xf numFmtId="0" fontId="16" fillId="10" borderId="1" xfId="1" applyFont="1" applyFill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top" wrapText="1"/>
    </xf>
    <xf numFmtId="0" fontId="21" fillId="0" borderId="0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9" borderId="1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 wrapText="1"/>
    </xf>
    <xf numFmtId="14" fontId="16" fillId="9" borderId="1" xfId="1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164" fontId="16" fillId="0" borderId="0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4" fontId="18" fillId="0" borderId="1" xfId="1" applyNumberFormat="1" applyFont="1" applyBorder="1" applyAlignment="1">
      <alignment horizontal="center" vertical="center" wrapText="1"/>
    </xf>
    <xf numFmtId="14" fontId="16" fillId="0" borderId="1" xfId="1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7" fillId="0" borderId="1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wrapText="1"/>
    </xf>
    <xf numFmtId="0" fontId="16" fillId="0" borderId="0" xfId="0" applyNumberFormat="1" applyFont="1"/>
    <xf numFmtId="164" fontId="16" fillId="9" borderId="1" xfId="0" applyNumberFormat="1" applyFont="1" applyFill="1" applyBorder="1" applyAlignment="1">
      <alignment horizontal="center" vertical="center" wrapText="1"/>
    </xf>
    <xf numFmtId="9" fontId="16" fillId="9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view="pageBreakPreview" topLeftCell="C1" zoomScaleNormal="100" zoomScaleSheetLayoutView="100" workbookViewId="0">
      <selection activeCell="F13" sqref="F13"/>
    </sheetView>
  </sheetViews>
  <sheetFormatPr defaultColWidth="9.109375" defaultRowHeight="13.8"/>
  <cols>
    <col min="1" max="1" width="4" style="26" customWidth="1"/>
    <col min="2" max="2" width="15.109375" style="56" customWidth="1"/>
    <col min="3" max="3" width="8.88671875" style="26" customWidth="1"/>
    <col min="4" max="4" width="19.44140625" style="56" customWidth="1"/>
    <col min="5" max="5" width="14.109375" style="56" customWidth="1"/>
    <col min="6" max="6" width="18.33203125" style="56" customWidth="1"/>
    <col min="7" max="7" width="17.109375" style="3" customWidth="1"/>
    <col min="8" max="8" width="20.109375" style="25" customWidth="1"/>
    <col min="9" max="9" width="19.33203125" style="65" customWidth="1"/>
    <col min="10" max="10" width="18.33203125" style="1" customWidth="1"/>
    <col min="11" max="11" width="19.44140625" style="22" customWidth="1"/>
    <col min="12" max="12" width="12" style="59" customWidth="1"/>
    <col min="13" max="13" width="9.5546875" style="22" customWidth="1"/>
    <col min="14" max="14" width="10.88671875" style="22" customWidth="1"/>
    <col min="15" max="15" width="8.33203125" style="22" customWidth="1"/>
    <col min="16" max="16" width="23.109375" style="22" customWidth="1"/>
    <col min="17" max="17" width="31.6640625" style="14" customWidth="1"/>
    <col min="18" max="16384" width="9.109375" style="1"/>
  </cols>
  <sheetData>
    <row r="1" spans="1:32">
      <c r="A1" s="29"/>
      <c r="B1" s="41"/>
      <c r="C1" s="29"/>
      <c r="D1" s="41"/>
      <c r="E1" s="41"/>
      <c r="F1" s="41"/>
      <c r="G1" s="34"/>
      <c r="H1" s="34"/>
      <c r="I1" s="63"/>
      <c r="J1" s="7"/>
      <c r="K1" s="35"/>
      <c r="L1" s="57"/>
      <c r="M1" s="35"/>
      <c r="N1" s="35"/>
      <c r="O1" s="35"/>
      <c r="P1" s="35" t="s">
        <v>108</v>
      </c>
    </row>
    <row r="2" spans="1:32">
      <c r="A2" s="88" t="s">
        <v>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32">
      <c r="A3" s="88" t="s">
        <v>102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32" ht="14.4">
      <c r="A4" s="29"/>
      <c r="B4" s="41"/>
      <c r="C4" s="29"/>
      <c r="D4" s="41"/>
      <c r="E4" s="41"/>
      <c r="F4" s="41"/>
      <c r="G4" s="34"/>
      <c r="H4" s="34"/>
      <c r="I4" s="63"/>
      <c r="J4" s="7"/>
      <c r="K4" s="35"/>
      <c r="L4" s="57"/>
      <c r="M4" s="86" t="s">
        <v>179</v>
      </c>
      <c r="N4" s="87"/>
      <c r="O4" s="87"/>
      <c r="P4" s="87"/>
    </row>
    <row r="5" spans="1:32" s="14" customFormat="1">
      <c r="A5" s="96" t="s">
        <v>109</v>
      </c>
      <c r="B5" s="77" t="s">
        <v>110</v>
      </c>
      <c r="C5" s="99" t="s">
        <v>111</v>
      </c>
      <c r="D5" s="77" t="s">
        <v>112</v>
      </c>
      <c r="E5" s="77" t="s">
        <v>113</v>
      </c>
      <c r="F5" s="77" t="s">
        <v>0</v>
      </c>
      <c r="G5" s="99" t="s">
        <v>118</v>
      </c>
      <c r="H5" s="99" t="s">
        <v>119</v>
      </c>
      <c r="I5" s="74" t="s">
        <v>120</v>
      </c>
      <c r="J5" s="91" t="s">
        <v>2</v>
      </c>
      <c r="K5" s="92"/>
      <c r="L5" s="92"/>
      <c r="M5" s="92"/>
      <c r="N5" s="92"/>
      <c r="O5" s="92"/>
      <c r="P5" s="93"/>
    </row>
    <row r="6" spans="1:32" s="14" customFormat="1">
      <c r="A6" s="97"/>
      <c r="B6" s="78"/>
      <c r="C6" s="100"/>
      <c r="D6" s="78"/>
      <c r="E6" s="78"/>
      <c r="F6" s="78"/>
      <c r="G6" s="100"/>
      <c r="H6" s="100"/>
      <c r="I6" s="75"/>
      <c r="J6" s="94" t="s">
        <v>114</v>
      </c>
      <c r="K6" s="94" t="s">
        <v>115</v>
      </c>
      <c r="L6" s="89" t="s">
        <v>121</v>
      </c>
      <c r="M6" s="90"/>
      <c r="N6" s="89" t="s">
        <v>122</v>
      </c>
      <c r="O6" s="90"/>
      <c r="P6" s="80" t="s">
        <v>123</v>
      </c>
    </row>
    <row r="7" spans="1:32" s="14" customFormat="1" ht="69" customHeight="1">
      <c r="A7" s="98"/>
      <c r="B7" s="79"/>
      <c r="C7" s="95"/>
      <c r="D7" s="79"/>
      <c r="E7" s="79"/>
      <c r="F7" s="79"/>
      <c r="G7" s="95"/>
      <c r="H7" s="95"/>
      <c r="I7" s="76"/>
      <c r="J7" s="95"/>
      <c r="K7" s="95"/>
      <c r="L7" s="58" t="s">
        <v>116</v>
      </c>
      <c r="M7" s="37" t="s">
        <v>1</v>
      </c>
      <c r="N7" s="36" t="s">
        <v>117</v>
      </c>
      <c r="O7" s="37" t="s">
        <v>1</v>
      </c>
      <c r="P7" s="81"/>
    </row>
    <row r="8" spans="1:32" s="70" customFormat="1">
      <c r="A8" s="66">
        <v>1</v>
      </c>
      <c r="B8" s="67">
        <v>2</v>
      </c>
      <c r="C8" s="66">
        <v>3</v>
      </c>
      <c r="D8" s="67">
        <v>4</v>
      </c>
      <c r="E8" s="67">
        <v>5</v>
      </c>
      <c r="F8" s="67">
        <v>6</v>
      </c>
      <c r="G8" s="68">
        <v>7</v>
      </c>
      <c r="H8" s="68">
        <v>8</v>
      </c>
      <c r="I8" s="62">
        <v>9</v>
      </c>
      <c r="J8" s="66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9"/>
    </row>
    <row r="9" spans="1:32">
      <c r="A9" s="82" t="s">
        <v>4</v>
      </c>
      <c r="B9" s="83"/>
      <c r="C9" s="83"/>
      <c r="D9" s="83"/>
      <c r="E9" s="83"/>
      <c r="F9" s="83"/>
      <c r="G9" s="84"/>
      <c r="H9" s="83"/>
      <c r="I9" s="83"/>
      <c r="J9" s="83"/>
      <c r="K9" s="83"/>
      <c r="L9" s="83"/>
      <c r="M9" s="83"/>
      <c r="N9" s="83"/>
      <c r="O9" s="83"/>
      <c r="P9" s="85"/>
    </row>
    <row r="10" spans="1:32" ht="79.2">
      <c r="A10" s="3">
        <v>1</v>
      </c>
      <c r="B10" s="8" t="s">
        <v>8</v>
      </c>
      <c r="C10" s="38">
        <v>3</v>
      </c>
      <c r="D10" s="5" t="s">
        <v>92</v>
      </c>
      <c r="E10" s="44" t="s">
        <v>180</v>
      </c>
      <c r="F10" s="5" t="s">
        <v>7</v>
      </c>
      <c r="G10" s="48">
        <v>43502</v>
      </c>
      <c r="H10" s="60">
        <v>43502</v>
      </c>
      <c r="I10" s="48">
        <v>43613</v>
      </c>
      <c r="J10" s="49">
        <v>1000</v>
      </c>
      <c r="K10" s="27" t="s">
        <v>145</v>
      </c>
      <c r="L10" s="15"/>
      <c r="M10" s="16"/>
      <c r="N10" s="15"/>
      <c r="O10" s="16"/>
      <c r="P10" s="4"/>
      <c r="Q10" s="30"/>
    </row>
    <row r="11" spans="1:32" ht="92.4">
      <c r="A11" s="3">
        <v>2</v>
      </c>
      <c r="B11" s="8" t="s">
        <v>9</v>
      </c>
      <c r="C11" s="38">
        <v>6</v>
      </c>
      <c r="D11" s="5" t="s">
        <v>94</v>
      </c>
      <c r="E11" s="44" t="s">
        <v>181</v>
      </c>
      <c r="F11" s="46" t="s">
        <v>55</v>
      </c>
      <c r="G11" s="48">
        <v>43588</v>
      </c>
      <c r="H11" s="60">
        <v>43524</v>
      </c>
      <c r="I11" s="48" t="s">
        <v>129</v>
      </c>
      <c r="J11" s="49">
        <v>1000</v>
      </c>
      <c r="K11" s="27" t="s">
        <v>145</v>
      </c>
      <c r="L11" s="20"/>
      <c r="M11" s="16"/>
      <c r="N11" s="21"/>
      <c r="O11" s="16"/>
      <c r="P11" s="4"/>
    </row>
    <row r="12" spans="1:32" ht="138">
      <c r="A12" s="3">
        <v>3</v>
      </c>
      <c r="B12" s="8" t="s">
        <v>10</v>
      </c>
      <c r="C12" s="38">
        <v>16</v>
      </c>
      <c r="D12" s="5" t="s">
        <v>60</v>
      </c>
      <c r="E12" s="44" t="s">
        <v>182</v>
      </c>
      <c r="F12" s="5" t="s">
        <v>6</v>
      </c>
      <c r="G12" s="48">
        <v>43542</v>
      </c>
      <c r="H12" s="60">
        <v>43521</v>
      </c>
      <c r="I12" s="48" t="s">
        <v>130</v>
      </c>
      <c r="J12" s="49">
        <v>412.19600000000003</v>
      </c>
      <c r="K12" s="4" t="s">
        <v>143</v>
      </c>
      <c r="L12" s="15">
        <v>131.80000000000001</v>
      </c>
      <c r="M12" s="16">
        <v>0.32</v>
      </c>
      <c r="N12" s="15">
        <v>131.80000000000001</v>
      </c>
      <c r="O12" s="16">
        <v>0.32</v>
      </c>
      <c r="P12" s="4" t="s">
        <v>146</v>
      </c>
      <c r="Q12" s="30"/>
    </row>
    <row r="13" spans="1:32" s="6" customFormat="1" ht="66">
      <c r="A13" s="3">
        <v>4</v>
      </c>
      <c r="B13" s="8" t="s">
        <v>11</v>
      </c>
      <c r="C13" s="38">
        <v>60</v>
      </c>
      <c r="D13" s="5" t="s">
        <v>61</v>
      </c>
      <c r="E13" s="44" t="s">
        <v>201</v>
      </c>
      <c r="F13" s="5" t="s">
        <v>6</v>
      </c>
      <c r="G13" s="48">
        <v>43542</v>
      </c>
      <c r="H13" s="60">
        <v>43521</v>
      </c>
      <c r="I13" s="48">
        <v>43647</v>
      </c>
      <c r="J13" s="49">
        <v>223.608</v>
      </c>
      <c r="K13" s="28"/>
      <c r="L13" s="15"/>
      <c r="M13" s="16"/>
      <c r="N13" s="15"/>
      <c r="O13" s="16"/>
      <c r="Q13" s="31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s="6" customFormat="1" ht="66">
      <c r="A14" s="3">
        <v>5</v>
      </c>
      <c r="B14" s="8" t="s">
        <v>125</v>
      </c>
      <c r="C14" s="38">
        <v>77</v>
      </c>
      <c r="D14" s="5" t="s">
        <v>85</v>
      </c>
      <c r="E14" s="44" t="s">
        <v>184</v>
      </c>
      <c r="F14" s="5" t="s">
        <v>6</v>
      </c>
      <c r="G14" s="48">
        <v>43542</v>
      </c>
      <c r="H14" s="60">
        <v>43521</v>
      </c>
      <c r="I14" s="50" t="s">
        <v>131</v>
      </c>
      <c r="J14" s="49">
        <v>100</v>
      </c>
      <c r="K14" s="23" t="s">
        <v>105</v>
      </c>
      <c r="L14" s="15">
        <v>96</v>
      </c>
      <c r="M14" s="16">
        <v>0.96</v>
      </c>
      <c r="N14" s="15">
        <v>96</v>
      </c>
      <c r="O14" s="16">
        <f>N14/J14</f>
        <v>0.96</v>
      </c>
      <c r="P14" s="4"/>
      <c r="Q14" s="32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s="6" customFormat="1" ht="66">
      <c r="A15" s="3">
        <v>6</v>
      </c>
      <c r="B15" s="8" t="s">
        <v>12</v>
      </c>
      <c r="C15" s="38">
        <v>254</v>
      </c>
      <c r="D15" s="5" t="s">
        <v>81</v>
      </c>
      <c r="E15" s="44" t="s">
        <v>183</v>
      </c>
      <c r="F15" s="5" t="s">
        <v>6</v>
      </c>
      <c r="G15" s="48">
        <v>43577</v>
      </c>
      <c r="H15" s="60">
        <v>43521</v>
      </c>
      <c r="I15" s="48" t="s">
        <v>104</v>
      </c>
      <c r="J15" s="49">
        <v>120</v>
      </c>
      <c r="K15" s="23"/>
      <c r="L15" s="71"/>
      <c r="M15" s="72"/>
      <c r="N15" s="71"/>
      <c r="O15" s="72"/>
      <c r="P15" s="27" t="s">
        <v>147</v>
      </c>
      <c r="Q15" s="30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s="6" customFormat="1" ht="138">
      <c r="A16" s="3">
        <v>7</v>
      </c>
      <c r="B16" s="8" t="s">
        <v>13</v>
      </c>
      <c r="C16" s="38">
        <v>256</v>
      </c>
      <c r="D16" s="8" t="s">
        <v>62</v>
      </c>
      <c r="E16" s="44" t="s">
        <v>183</v>
      </c>
      <c r="F16" s="5" t="s">
        <v>6</v>
      </c>
      <c r="G16" s="48">
        <v>43538</v>
      </c>
      <c r="H16" s="60">
        <v>43521</v>
      </c>
      <c r="I16" s="48" t="s">
        <v>132</v>
      </c>
      <c r="J16" s="49">
        <v>86.936999999999998</v>
      </c>
      <c r="K16" s="28" t="s">
        <v>148</v>
      </c>
      <c r="L16" s="15">
        <v>70.748000000000005</v>
      </c>
      <c r="M16" s="16">
        <f>L16/J16</f>
        <v>0.81378469466395209</v>
      </c>
      <c r="N16" s="15">
        <v>70.748000000000005</v>
      </c>
      <c r="O16" s="16">
        <f t="shared" ref="O16" si="0">N16/J16</f>
        <v>0.81378469466395209</v>
      </c>
      <c r="P16" s="4" t="s">
        <v>149</v>
      </c>
      <c r="Q16" s="31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s="6" customFormat="1" ht="66">
      <c r="A17" s="3">
        <v>8</v>
      </c>
      <c r="B17" s="8" t="s">
        <v>14</v>
      </c>
      <c r="C17" s="38">
        <v>258</v>
      </c>
      <c r="D17" s="8" t="s">
        <v>63</v>
      </c>
      <c r="E17" s="44" t="s">
        <v>183</v>
      </c>
      <c r="F17" s="5" t="s">
        <v>6</v>
      </c>
      <c r="G17" s="48">
        <v>43577</v>
      </c>
      <c r="H17" s="60">
        <v>43521</v>
      </c>
      <c r="I17" s="48" t="s">
        <v>104</v>
      </c>
      <c r="J17" s="49">
        <v>120</v>
      </c>
      <c r="K17" s="23"/>
      <c r="L17" s="71"/>
      <c r="M17" s="72"/>
      <c r="N17" s="71"/>
      <c r="O17" s="72"/>
      <c r="P17" s="27" t="s">
        <v>147</v>
      </c>
      <c r="Q17" s="30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s="6" customFormat="1" ht="138">
      <c r="A18" s="3">
        <v>9</v>
      </c>
      <c r="B18" s="8" t="s">
        <v>15</v>
      </c>
      <c r="C18" s="38">
        <v>259</v>
      </c>
      <c r="D18" s="9" t="s">
        <v>64</v>
      </c>
      <c r="E18" s="44" t="s">
        <v>183</v>
      </c>
      <c r="F18" s="5" t="s">
        <v>6</v>
      </c>
      <c r="G18" s="48">
        <v>43538</v>
      </c>
      <c r="H18" s="60">
        <v>43521</v>
      </c>
      <c r="I18" s="48" t="s">
        <v>133</v>
      </c>
      <c r="J18" s="49">
        <v>86.936999999999998</v>
      </c>
      <c r="K18" s="28" t="s">
        <v>150</v>
      </c>
      <c r="L18" s="15">
        <v>70.947000000000003</v>
      </c>
      <c r="M18" s="16">
        <f>L18/J18</f>
        <v>0.816073708547569</v>
      </c>
      <c r="N18" s="15">
        <v>70.947000000000003</v>
      </c>
      <c r="O18" s="16">
        <f>N18/J18</f>
        <v>0.816073708547569</v>
      </c>
      <c r="P18" s="4" t="s">
        <v>149</v>
      </c>
      <c r="Q18" s="31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s="6" customFormat="1" ht="66">
      <c r="A19" s="3">
        <v>10</v>
      </c>
      <c r="B19" s="8" t="s">
        <v>57</v>
      </c>
      <c r="C19" s="38">
        <v>260</v>
      </c>
      <c r="D19" s="5" t="s">
        <v>82</v>
      </c>
      <c r="E19" s="44" t="s">
        <v>183</v>
      </c>
      <c r="F19" s="5" t="s">
        <v>6</v>
      </c>
      <c r="G19" s="48">
        <v>43577</v>
      </c>
      <c r="H19" s="60">
        <v>43521</v>
      </c>
      <c r="I19" s="48" t="s">
        <v>104</v>
      </c>
      <c r="J19" s="49">
        <v>120</v>
      </c>
      <c r="K19" s="23"/>
      <c r="L19" s="71"/>
      <c r="M19" s="72"/>
      <c r="N19" s="71"/>
      <c r="O19" s="72"/>
      <c r="P19" s="27" t="s">
        <v>147</v>
      </c>
      <c r="Q19" s="30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s="6" customFormat="1" ht="138">
      <c r="A20" s="3">
        <v>11</v>
      </c>
      <c r="B20" s="8" t="s">
        <v>16</v>
      </c>
      <c r="C20" s="38">
        <v>263</v>
      </c>
      <c r="D20" s="8" t="s">
        <v>65</v>
      </c>
      <c r="E20" s="44" t="s">
        <v>183</v>
      </c>
      <c r="F20" s="5" t="s">
        <v>6</v>
      </c>
      <c r="G20" s="48">
        <v>43538</v>
      </c>
      <c r="H20" s="60">
        <v>43521</v>
      </c>
      <c r="I20" s="48" t="s">
        <v>134</v>
      </c>
      <c r="J20" s="49">
        <v>86.936999999999998</v>
      </c>
      <c r="K20" s="28" t="s">
        <v>150</v>
      </c>
      <c r="L20" s="15">
        <v>66.447999999999993</v>
      </c>
      <c r="M20" s="16">
        <f t="shared" ref="M20:M21" si="1">L20/J20</f>
        <v>0.7643235906461</v>
      </c>
      <c r="N20" s="15">
        <v>66.447999999999993</v>
      </c>
      <c r="O20" s="16">
        <f>N20/J20</f>
        <v>0.7643235906461</v>
      </c>
      <c r="P20" s="4" t="s">
        <v>151</v>
      </c>
      <c r="Q20" s="31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s="6" customFormat="1" ht="66">
      <c r="A21" s="3">
        <v>12</v>
      </c>
      <c r="B21" s="8" t="s">
        <v>17</v>
      </c>
      <c r="C21" s="38">
        <v>265</v>
      </c>
      <c r="D21" s="9" t="s">
        <v>66</v>
      </c>
      <c r="E21" s="44" t="s">
        <v>183</v>
      </c>
      <c r="F21" s="5" t="s">
        <v>6</v>
      </c>
      <c r="G21" s="48">
        <v>43538</v>
      </c>
      <c r="H21" s="60">
        <v>43521</v>
      </c>
      <c r="I21" s="48" t="s">
        <v>135</v>
      </c>
      <c r="J21" s="49">
        <v>217.94399999999999</v>
      </c>
      <c r="K21" s="28" t="s">
        <v>126</v>
      </c>
      <c r="L21" s="15">
        <v>216.03399999999999</v>
      </c>
      <c r="M21" s="16">
        <f t="shared" si="1"/>
        <v>0.991236280879492</v>
      </c>
      <c r="N21" s="15">
        <v>216.03399999999999</v>
      </c>
      <c r="O21" s="16">
        <f>N21/J21</f>
        <v>0.991236280879492</v>
      </c>
      <c r="P21" s="4"/>
      <c r="Q21" s="31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s="6" customFormat="1" ht="66">
      <c r="A22" s="3">
        <v>13</v>
      </c>
      <c r="B22" s="8" t="s">
        <v>18</v>
      </c>
      <c r="C22" s="38">
        <v>271</v>
      </c>
      <c r="D22" s="8" t="s">
        <v>67</v>
      </c>
      <c r="E22" s="44" t="s">
        <v>183</v>
      </c>
      <c r="F22" s="5" t="s">
        <v>6</v>
      </c>
      <c r="G22" s="48">
        <v>43577</v>
      </c>
      <c r="H22" s="60">
        <v>43521</v>
      </c>
      <c r="I22" s="48" t="s">
        <v>104</v>
      </c>
      <c r="J22" s="49">
        <v>120</v>
      </c>
      <c r="K22" s="23"/>
      <c r="L22" s="71"/>
      <c r="M22" s="72"/>
      <c r="N22" s="71"/>
      <c r="O22" s="72"/>
      <c r="P22" s="27" t="s">
        <v>147</v>
      </c>
      <c r="Q22" s="30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s="6" customFormat="1" ht="110.4">
      <c r="A23" s="3">
        <v>14</v>
      </c>
      <c r="B23" s="8" t="s">
        <v>19</v>
      </c>
      <c r="C23" s="38">
        <v>299</v>
      </c>
      <c r="D23" s="5" t="s">
        <v>70</v>
      </c>
      <c r="E23" s="45" t="s">
        <v>185</v>
      </c>
      <c r="F23" s="5" t="s">
        <v>6</v>
      </c>
      <c r="G23" s="48" t="s">
        <v>107</v>
      </c>
      <c r="H23" s="48">
        <v>43521</v>
      </c>
      <c r="I23" s="51" t="s">
        <v>137</v>
      </c>
      <c r="J23" s="49">
        <v>610.48599999999999</v>
      </c>
      <c r="K23" s="4" t="s">
        <v>128</v>
      </c>
      <c r="L23" s="15">
        <v>125.905</v>
      </c>
      <c r="M23" s="16">
        <f>L23/J23</f>
        <v>0.20623732567167799</v>
      </c>
      <c r="N23" s="15">
        <v>125.905</v>
      </c>
      <c r="O23" s="16">
        <f>N23/J23</f>
        <v>0.20623732567167799</v>
      </c>
      <c r="P23" s="4" t="s">
        <v>136</v>
      </c>
      <c r="Q23" s="32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s="6" customFormat="1" ht="92.4">
      <c r="A24" s="3">
        <v>15</v>
      </c>
      <c r="B24" s="8" t="s">
        <v>20</v>
      </c>
      <c r="C24" s="38">
        <v>308</v>
      </c>
      <c r="D24" s="5" t="s">
        <v>58</v>
      </c>
      <c r="E24" s="45" t="s">
        <v>186</v>
      </c>
      <c r="F24" s="46" t="s">
        <v>55</v>
      </c>
      <c r="G24" s="48" t="s">
        <v>104</v>
      </c>
      <c r="H24" s="60">
        <v>43524</v>
      </c>
      <c r="I24" s="48" t="s">
        <v>104</v>
      </c>
      <c r="J24" s="49">
        <v>346.5</v>
      </c>
      <c r="K24" s="4"/>
      <c r="L24" s="15"/>
      <c r="M24" s="16"/>
      <c r="N24" s="15"/>
      <c r="O24" s="16"/>
      <c r="P24" s="4" t="s">
        <v>152</v>
      </c>
      <c r="Q24" s="32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s="6" customFormat="1" ht="92.4">
      <c r="A25" s="3">
        <v>16</v>
      </c>
      <c r="B25" s="8" t="s">
        <v>21</v>
      </c>
      <c r="C25" s="38">
        <v>310</v>
      </c>
      <c r="D25" s="5" t="s">
        <v>59</v>
      </c>
      <c r="E25" s="45" t="s">
        <v>186</v>
      </c>
      <c r="F25" s="46" t="s">
        <v>55</v>
      </c>
      <c r="G25" s="48" t="s">
        <v>104</v>
      </c>
      <c r="H25" s="60">
        <v>43524</v>
      </c>
      <c r="I25" s="48" t="s">
        <v>104</v>
      </c>
      <c r="J25" s="49">
        <v>587.428</v>
      </c>
      <c r="K25" s="4"/>
      <c r="L25" s="15"/>
      <c r="M25" s="16"/>
      <c r="N25" s="15"/>
      <c r="O25" s="16"/>
      <c r="P25" s="4" t="s">
        <v>152</v>
      </c>
      <c r="Q25" s="32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s="6" customFormat="1" ht="66">
      <c r="A26" s="3">
        <v>17</v>
      </c>
      <c r="B26" s="8" t="s">
        <v>22</v>
      </c>
      <c r="C26" s="38">
        <v>351</v>
      </c>
      <c r="D26" s="8" t="s">
        <v>68</v>
      </c>
      <c r="E26" s="45" t="s">
        <v>187</v>
      </c>
      <c r="F26" s="5" t="s">
        <v>6</v>
      </c>
      <c r="G26" s="48">
        <v>43577</v>
      </c>
      <c r="H26" s="60">
        <v>43521</v>
      </c>
      <c r="I26" s="48" t="s">
        <v>104</v>
      </c>
      <c r="J26" s="49">
        <v>120</v>
      </c>
      <c r="K26" s="4"/>
      <c r="L26" s="15"/>
      <c r="M26" s="16"/>
      <c r="N26" s="15"/>
      <c r="O26" s="16"/>
      <c r="P26" s="27" t="s">
        <v>153</v>
      </c>
      <c r="Q26" s="31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s="6" customFormat="1" ht="124.2">
      <c r="A27" s="3">
        <v>18</v>
      </c>
      <c r="B27" s="8" t="s">
        <v>23</v>
      </c>
      <c r="C27" s="38">
        <v>353</v>
      </c>
      <c r="D27" s="8" t="s">
        <v>69</v>
      </c>
      <c r="E27" s="45" t="s">
        <v>188</v>
      </c>
      <c r="F27" s="5" t="s">
        <v>6</v>
      </c>
      <c r="G27" s="48">
        <v>43538</v>
      </c>
      <c r="H27" s="60">
        <v>43521</v>
      </c>
      <c r="I27" s="48" t="s">
        <v>104</v>
      </c>
      <c r="J27" s="49">
        <v>95.664000000000001</v>
      </c>
      <c r="K27" s="27" t="s">
        <v>155</v>
      </c>
      <c r="L27" s="71"/>
      <c r="M27" s="72"/>
      <c r="N27" s="71"/>
      <c r="O27" s="72"/>
      <c r="P27" s="27" t="s">
        <v>154</v>
      </c>
      <c r="Q27" s="31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6" customFormat="1" ht="66">
      <c r="A28" s="3">
        <v>19</v>
      </c>
      <c r="B28" s="8" t="s">
        <v>24</v>
      </c>
      <c r="C28" s="38">
        <v>354</v>
      </c>
      <c r="D28" s="5" t="s">
        <v>77</v>
      </c>
      <c r="E28" s="45" t="s">
        <v>187</v>
      </c>
      <c r="F28" s="5" t="s">
        <v>6</v>
      </c>
      <c r="G28" s="48">
        <v>43577</v>
      </c>
      <c r="H28" s="60">
        <v>43521</v>
      </c>
      <c r="I28" s="48" t="s">
        <v>104</v>
      </c>
      <c r="J28" s="49">
        <v>120</v>
      </c>
      <c r="K28" s="4"/>
      <c r="L28" s="15"/>
      <c r="M28" s="16"/>
      <c r="N28" s="15"/>
      <c r="O28" s="16"/>
      <c r="P28" s="27" t="s">
        <v>153</v>
      </c>
      <c r="Q28" s="31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s="6" customFormat="1" ht="138">
      <c r="A29" s="3">
        <v>20</v>
      </c>
      <c r="B29" s="8" t="s">
        <v>25</v>
      </c>
      <c r="C29" s="38">
        <v>359</v>
      </c>
      <c r="D29" s="5" t="s">
        <v>78</v>
      </c>
      <c r="E29" s="45" t="s">
        <v>187</v>
      </c>
      <c r="F29" s="5" t="s">
        <v>6</v>
      </c>
      <c r="G29" s="48">
        <v>43538</v>
      </c>
      <c r="H29" s="60">
        <v>43521</v>
      </c>
      <c r="I29" s="48">
        <v>43602</v>
      </c>
      <c r="J29" s="49">
        <v>98.159000000000006</v>
      </c>
      <c r="K29" s="28" t="s">
        <v>144</v>
      </c>
      <c r="L29" s="15"/>
      <c r="M29" s="16"/>
      <c r="N29" s="15"/>
      <c r="O29" s="16"/>
      <c r="P29" s="4" t="s">
        <v>156</v>
      </c>
      <c r="Q29" s="31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s="6" customFormat="1" ht="66">
      <c r="A30" s="3">
        <v>21</v>
      </c>
      <c r="B30" s="8" t="s">
        <v>26</v>
      </c>
      <c r="C30" s="38">
        <v>364</v>
      </c>
      <c r="D30" s="5" t="s">
        <v>83</v>
      </c>
      <c r="E30" s="45" t="s">
        <v>189</v>
      </c>
      <c r="F30" s="5" t="s">
        <v>6</v>
      </c>
      <c r="G30" s="48">
        <v>43577</v>
      </c>
      <c r="H30" s="60">
        <v>43521</v>
      </c>
      <c r="I30" s="48" t="s">
        <v>104</v>
      </c>
      <c r="J30" s="49">
        <v>120</v>
      </c>
      <c r="K30" s="4"/>
      <c r="L30" s="15"/>
      <c r="M30" s="16"/>
      <c r="N30" s="15"/>
      <c r="O30" s="16"/>
      <c r="P30" s="27" t="s">
        <v>153</v>
      </c>
      <c r="Q30" s="31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s="6" customFormat="1" ht="92.4">
      <c r="A31" s="3">
        <v>22</v>
      </c>
      <c r="B31" s="8" t="s">
        <v>27</v>
      </c>
      <c r="C31" s="38">
        <v>368</v>
      </c>
      <c r="D31" s="8" t="s">
        <v>74</v>
      </c>
      <c r="E31" s="45" t="s">
        <v>190</v>
      </c>
      <c r="F31" s="5" t="s">
        <v>6</v>
      </c>
      <c r="G31" s="48">
        <v>43538</v>
      </c>
      <c r="H31" s="60">
        <v>43521</v>
      </c>
      <c r="I31" s="48" t="s">
        <v>104</v>
      </c>
      <c r="J31" s="49">
        <v>96</v>
      </c>
      <c r="K31" s="28" t="s">
        <v>157</v>
      </c>
      <c r="L31" s="15"/>
      <c r="M31" s="16"/>
      <c r="N31" s="15"/>
      <c r="O31" s="16"/>
      <c r="P31" s="4" t="s">
        <v>158</v>
      </c>
      <c r="Q31" s="31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s="6" customFormat="1" ht="66">
      <c r="A32" s="3">
        <v>23</v>
      </c>
      <c r="B32" s="8" t="s">
        <v>28</v>
      </c>
      <c r="C32" s="38">
        <v>372</v>
      </c>
      <c r="D32" s="5" t="s">
        <v>75</v>
      </c>
      <c r="E32" s="45" t="s">
        <v>189</v>
      </c>
      <c r="F32" s="5" t="s">
        <v>6</v>
      </c>
      <c r="G32" s="48">
        <v>43577</v>
      </c>
      <c r="H32" s="60">
        <v>43521</v>
      </c>
      <c r="I32" s="48" t="s">
        <v>104</v>
      </c>
      <c r="J32" s="49">
        <v>120</v>
      </c>
      <c r="K32" s="4"/>
      <c r="L32" s="15"/>
      <c r="M32" s="16"/>
      <c r="N32" s="15"/>
      <c r="O32" s="16"/>
      <c r="P32" s="27" t="s">
        <v>153</v>
      </c>
      <c r="Q32" s="31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s="6" customFormat="1" ht="96.6">
      <c r="A33" s="3">
        <v>24</v>
      </c>
      <c r="B33" s="8" t="s">
        <v>29</v>
      </c>
      <c r="C33" s="38">
        <v>374</v>
      </c>
      <c r="D33" s="5" t="s">
        <v>75</v>
      </c>
      <c r="E33" s="45" t="s">
        <v>189</v>
      </c>
      <c r="F33" s="5" t="s">
        <v>6</v>
      </c>
      <c r="G33" s="48">
        <v>43538</v>
      </c>
      <c r="H33" s="60">
        <v>43521</v>
      </c>
      <c r="I33" s="48">
        <v>43602</v>
      </c>
      <c r="J33" s="49">
        <v>98.159000000000006</v>
      </c>
      <c r="K33" s="4" t="s">
        <v>160</v>
      </c>
      <c r="L33" s="15"/>
      <c r="M33" s="16"/>
      <c r="N33" s="15"/>
      <c r="O33" s="16"/>
      <c r="P33" s="4" t="s">
        <v>159</v>
      </c>
      <c r="Q33" s="31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s="6" customFormat="1" ht="66">
      <c r="A34" s="3">
        <v>25</v>
      </c>
      <c r="B34" s="40" t="s">
        <v>30</v>
      </c>
      <c r="C34" s="38">
        <v>377</v>
      </c>
      <c r="D34" s="5" t="s">
        <v>91</v>
      </c>
      <c r="E34" s="46" t="s">
        <v>180</v>
      </c>
      <c r="F34" s="5" t="s">
        <v>6</v>
      </c>
      <c r="G34" s="48">
        <v>43521</v>
      </c>
      <c r="H34" s="61">
        <v>43521</v>
      </c>
      <c r="I34" s="51" t="s">
        <v>104</v>
      </c>
      <c r="J34" s="52">
        <v>1000</v>
      </c>
      <c r="K34" s="4"/>
      <c r="L34" s="15"/>
      <c r="M34" s="16"/>
      <c r="N34" s="15"/>
      <c r="O34" s="16"/>
      <c r="P34" s="4" t="s">
        <v>161</v>
      </c>
      <c r="Q34" s="32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s="6" customFormat="1" ht="79.2">
      <c r="A35" s="3">
        <v>26</v>
      </c>
      <c r="B35" s="8" t="s">
        <v>31</v>
      </c>
      <c r="C35" s="38">
        <v>390</v>
      </c>
      <c r="D35" s="5" t="s">
        <v>95</v>
      </c>
      <c r="E35" s="45" t="s">
        <v>200</v>
      </c>
      <c r="F35" s="5" t="s">
        <v>7</v>
      </c>
      <c r="G35" s="48">
        <v>43506</v>
      </c>
      <c r="H35" s="60">
        <v>43507</v>
      </c>
      <c r="I35" s="48">
        <v>43641</v>
      </c>
      <c r="J35" s="49">
        <v>348.96</v>
      </c>
      <c r="K35" s="4" t="s">
        <v>162</v>
      </c>
      <c r="L35" s="15"/>
      <c r="M35" s="16"/>
      <c r="N35" s="15"/>
      <c r="O35" s="16"/>
      <c r="P35" s="4"/>
      <c r="Q35" s="32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6" customFormat="1" ht="66">
      <c r="A36" s="3">
        <v>27</v>
      </c>
      <c r="B36" s="8" t="s">
        <v>32</v>
      </c>
      <c r="C36" s="38">
        <v>425</v>
      </c>
      <c r="D36" s="5" t="s">
        <v>76</v>
      </c>
      <c r="E36" s="44" t="s">
        <v>183</v>
      </c>
      <c r="F36" s="5" t="s">
        <v>6</v>
      </c>
      <c r="G36" s="48">
        <v>43577</v>
      </c>
      <c r="H36" s="60">
        <v>43521</v>
      </c>
      <c r="I36" s="48" t="s">
        <v>104</v>
      </c>
      <c r="J36" s="49">
        <v>120</v>
      </c>
      <c r="K36" s="4" t="s">
        <v>163</v>
      </c>
      <c r="L36" s="15"/>
      <c r="M36" s="16"/>
      <c r="N36" s="15"/>
      <c r="O36" s="16"/>
      <c r="Q36" s="31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s="6" customFormat="1" ht="66">
      <c r="A37" s="3">
        <v>28</v>
      </c>
      <c r="B37" s="8" t="s">
        <v>33</v>
      </c>
      <c r="C37" s="38">
        <v>440</v>
      </c>
      <c r="D37" s="5" t="s">
        <v>79</v>
      </c>
      <c r="E37" s="44" t="s">
        <v>199</v>
      </c>
      <c r="F37" s="5" t="s">
        <v>6</v>
      </c>
      <c r="G37" s="48">
        <v>43577</v>
      </c>
      <c r="H37" s="60">
        <v>43521</v>
      </c>
      <c r="I37" s="48" t="s">
        <v>104</v>
      </c>
      <c r="J37" s="49">
        <v>600</v>
      </c>
      <c r="K37" s="4"/>
      <c r="L37" s="15"/>
      <c r="M37" s="16"/>
      <c r="N37" s="15"/>
      <c r="O37" s="16"/>
      <c r="P37" s="27" t="s">
        <v>164</v>
      </c>
      <c r="Q37" s="3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66">
      <c r="A38" s="3">
        <v>29</v>
      </c>
      <c r="B38" s="8" t="s">
        <v>34</v>
      </c>
      <c r="C38" s="38">
        <v>444</v>
      </c>
      <c r="D38" s="5" t="s">
        <v>79</v>
      </c>
      <c r="E38" s="44" t="s">
        <v>199</v>
      </c>
      <c r="F38" s="5" t="s">
        <v>6</v>
      </c>
      <c r="G38" s="48">
        <v>43577</v>
      </c>
      <c r="H38" s="60">
        <v>43521</v>
      </c>
      <c r="I38" s="48" t="s">
        <v>104</v>
      </c>
      <c r="J38" s="49">
        <v>541.78300000000002</v>
      </c>
      <c r="K38" s="4"/>
      <c r="L38" s="15"/>
      <c r="M38" s="16"/>
      <c r="N38" s="17"/>
      <c r="O38" s="16"/>
      <c r="P38" s="27" t="s">
        <v>164</v>
      </c>
      <c r="Q38" s="31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66">
      <c r="A39" s="3">
        <v>30</v>
      </c>
      <c r="B39" s="8" t="s">
        <v>35</v>
      </c>
      <c r="C39" s="38">
        <v>453</v>
      </c>
      <c r="D39" s="5" t="s">
        <v>80</v>
      </c>
      <c r="E39" s="44" t="s">
        <v>191</v>
      </c>
      <c r="F39" s="5" t="s">
        <v>6</v>
      </c>
      <c r="G39" s="48">
        <v>43577</v>
      </c>
      <c r="H39" s="60">
        <v>43521</v>
      </c>
      <c r="I39" s="48" t="s">
        <v>104</v>
      </c>
      <c r="J39" s="49">
        <v>498.6</v>
      </c>
      <c r="K39" s="4"/>
      <c r="L39" s="15"/>
      <c r="M39" s="16"/>
      <c r="N39" s="15"/>
      <c r="O39" s="16"/>
      <c r="P39" s="27" t="s">
        <v>165</v>
      </c>
      <c r="Q39" s="31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79.2">
      <c r="A40" s="3">
        <v>31</v>
      </c>
      <c r="B40" s="40" t="s">
        <v>36</v>
      </c>
      <c r="C40" s="38">
        <v>459</v>
      </c>
      <c r="D40" s="5" t="s">
        <v>96</v>
      </c>
      <c r="E40" s="5" t="s">
        <v>191</v>
      </c>
      <c r="F40" s="5" t="s">
        <v>6</v>
      </c>
      <c r="G40" s="48">
        <v>43521</v>
      </c>
      <c r="H40" s="61">
        <v>43521</v>
      </c>
      <c r="I40" s="48">
        <v>43563</v>
      </c>
      <c r="J40" s="53">
        <v>1230.0999999999999</v>
      </c>
      <c r="K40" s="23" t="s">
        <v>166</v>
      </c>
      <c r="L40" s="15">
        <v>1178.0999999999999</v>
      </c>
      <c r="M40" s="39">
        <v>0.96</v>
      </c>
      <c r="N40" s="15">
        <v>1178.0999999999999</v>
      </c>
      <c r="O40" s="16">
        <v>0.96</v>
      </c>
      <c r="P40" s="4"/>
      <c r="Q40" s="32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69">
      <c r="A41" s="3">
        <v>32</v>
      </c>
      <c r="B41" s="40" t="s">
        <v>37</v>
      </c>
      <c r="C41" s="38">
        <v>475</v>
      </c>
      <c r="D41" s="5" t="s">
        <v>72</v>
      </c>
      <c r="E41" s="46" t="s">
        <v>192</v>
      </c>
      <c r="F41" s="5" t="s">
        <v>6</v>
      </c>
      <c r="G41" s="48">
        <v>43521</v>
      </c>
      <c r="H41" s="61">
        <v>43521</v>
      </c>
      <c r="I41" s="48" t="s">
        <v>104</v>
      </c>
      <c r="J41" s="53">
        <v>600</v>
      </c>
      <c r="K41" s="23" t="s">
        <v>167</v>
      </c>
      <c r="L41" s="15"/>
      <c r="M41" s="16"/>
      <c r="N41" s="15"/>
      <c r="O41" s="16"/>
      <c r="P41" s="4" t="s">
        <v>168</v>
      </c>
      <c r="Q41" s="32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ht="82.8">
      <c r="A42" s="3">
        <v>33</v>
      </c>
      <c r="B42" s="8" t="s">
        <v>38</v>
      </c>
      <c r="C42" s="38">
        <v>504</v>
      </c>
      <c r="D42" s="5" t="s">
        <v>97</v>
      </c>
      <c r="E42" s="44" t="s">
        <v>193</v>
      </c>
      <c r="F42" s="5" t="s">
        <v>7</v>
      </c>
      <c r="G42" s="48">
        <v>43501</v>
      </c>
      <c r="H42" s="60">
        <v>43501</v>
      </c>
      <c r="I42" s="48" t="s">
        <v>104</v>
      </c>
      <c r="J42" s="49">
        <v>1000</v>
      </c>
      <c r="K42" s="24" t="s">
        <v>169</v>
      </c>
      <c r="L42" s="15"/>
      <c r="M42" s="16"/>
      <c r="N42" s="15"/>
      <c r="O42" s="16"/>
      <c r="P42" s="4" t="s">
        <v>170</v>
      </c>
      <c r="Q42" s="32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t="66">
      <c r="A43" s="3">
        <v>34</v>
      </c>
      <c r="B43" s="8" t="s">
        <v>39</v>
      </c>
      <c r="C43" s="38">
        <v>516</v>
      </c>
      <c r="D43" s="5" t="s">
        <v>84</v>
      </c>
      <c r="E43" s="44" t="s">
        <v>193</v>
      </c>
      <c r="F43" s="5" t="s">
        <v>6</v>
      </c>
      <c r="G43" s="48">
        <v>43577</v>
      </c>
      <c r="H43" s="60">
        <v>43521</v>
      </c>
      <c r="I43" s="48" t="s">
        <v>104</v>
      </c>
      <c r="J43" s="49">
        <v>57.533000000000001</v>
      </c>
      <c r="K43" s="4"/>
      <c r="L43" s="15"/>
      <c r="M43" s="16"/>
      <c r="N43" s="15"/>
      <c r="O43" s="16"/>
      <c r="P43" s="27" t="s">
        <v>164</v>
      </c>
      <c r="Q43" s="31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67.5" customHeight="1">
      <c r="A44" s="3">
        <v>35</v>
      </c>
      <c r="B44" s="8" t="s">
        <v>40</v>
      </c>
      <c r="C44" s="38">
        <v>519</v>
      </c>
      <c r="D44" s="5" t="s">
        <v>90</v>
      </c>
      <c r="E44" s="44" t="s">
        <v>194</v>
      </c>
      <c r="F44" s="5" t="s">
        <v>6</v>
      </c>
      <c r="G44" s="48">
        <v>43542</v>
      </c>
      <c r="H44" s="60">
        <v>43521</v>
      </c>
      <c r="I44" s="48" t="s">
        <v>138</v>
      </c>
      <c r="J44" s="49">
        <v>122.09</v>
      </c>
      <c r="K44" s="4" t="s">
        <v>127</v>
      </c>
      <c r="L44" s="15"/>
      <c r="M44" s="16"/>
      <c r="N44" s="15"/>
      <c r="O44" s="16"/>
      <c r="P44" s="4"/>
      <c r="Q44" s="31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82.8">
      <c r="A45" s="3">
        <v>36</v>
      </c>
      <c r="B45" s="8" t="s">
        <v>124</v>
      </c>
      <c r="C45" s="38">
        <v>529</v>
      </c>
      <c r="D45" s="5" t="s">
        <v>90</v>
      </c>
      <c r="E45" s="44" t="s">
        <v>194</v>
      </c>
      <c r="F45" s="5" t="s">
        <v>6</v>
      </c>
      <c r="G45" s="48">
        <v>43542</v>
      </c>
      <c r="H45" s="60">
        <v>43521</v>
      </c>
      <c r="I45" s="48" t="s">
        <v>139</v>
      </c>
      <c r="J45" s="49">
        <v>143</v>
      </c>
      <c r="K45" s="73" t="s">
        <v>171</v>
      </c>
      <c r="L45" s="15"/>
      <c r="M45" s="16"/>
      <c r="N45" s="15"/>
      <c r="O45" s="16"/>
      <c r="P45" s="4" t="s">
        <v>172</v>
      </c>
      <c r="Q45" s="31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66">
      <c r="A46" s="3">
        <v>37</v>
      </c>
      <c r="B46" s="8" t="s">
        <v>41</v>
      </c>
      <c r="C46" s="38">
        <v>619</v>
      </c>
      <c r="D46" s="5" t="s">
        <v>89</v>
      </c>
      <c r="E46" s="44" t="s">
        <v>193</v>
      </c>
      <c r="F46" s="5" t="s">
        <v>6</v>
      </c>
      <c r="G46" s="48">
        <v>43577</v>
      </c>
      <c r="H46" s="60">
        <v>43521</v>
      </c>
      <c r="I46" s="48" t="s">
        <v>104</v>
      </c>
      <c r="J46" s="49">
        <v>259.3</v>
      </c>
      <c r="K46" s="4"/>
      <c r="L46" s="15"/>
      <c r="M46" s="16"/>
      <c r="N46" s="15"/>
      <c r="O46" s="16"/>
      <c r="P46" s="27" t="s">
        <v>173</v>
      </c>
      <c r="Q46" s="31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s="6" customFormat="1" ht="66">
      <c r="A47" s="3">
        <v>38</v>
      </c>
      <c r="B47" s="40" t="s">
        <v>42</v>
      </c>
      <c r="C47" s="38">
        <v>623</v>
      </c>
      <c r="D47" s="5" t="s">
        <v>98</v>
      </c>
      <c r="E47" s="46" t="s">
        <v>192</v>
      </c>
      <c r="F47" s="5" t="s">
        <v>6</v>
      </c>
      <c r="G47" s="48">
        <v>43521</v>
      </c>
      <c r="H47" s="61">
        <v>43521</v>
      </c>
      <c r="I47" s="48" t="s">
        <v>104</v>
      </c>
      <c r="J47" s="53">
        <v>400</v>
      </c>
      <c r="K47" s="4"/>
      <c r="L47" s="15"/>
      <c r="M47" s="16"/>
      <c r="N47" s="15"/>
      <c r="O47" s="16"/>
      <c r="P47" s="4" t="s">
        <v>174</v>
      </c>
      <c r="Q47" s="32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s="6" customFormat="1" ht="68.25" customHeight="1">
      <c r="A48" s="3">
        <v>39</v>
      </c>
      <c r="B48" s="40" t="s">
        <v>56</v>
      </c>
      <c r="C48" s="38">
        <v>629</v>
      </c>
      <c r="D48" s="5" t="s">
        <v>99</v>
      </c>
      <c r="E48" s="5" t="s">
        <v>198</v>
      </c>
      <c r="F48" s="5" t="s">
        <v>6</v>
      </c>
      <c r="G48" s="48">
        <v>43521</v>
      </c>
      <c r="H48" s="61">
        <v>43521</v>
      </c>
      <c r="I48" s="48" t="s">
        <v>104</v>
      </c>
      <c r="J48" s="53">
        <v>2427.7350000000001</v>
      </c>
      <c r="K48" s="4"/>
      <c r="L48" s="15"/>
      <c r="M48" s="16"/>
      <c r="N48" s="15"/>
      <c r="O48" s="16"/>
      <c r="P48" s="4" t="s">
        <v>175</v>
      </c>
      <c r="Q48" s="32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s="6" customFormat="1" ht="79.2">
      <c r="A49" s="3">
        <v>40</v>
      </c>
      <c r="B49" s="8" t="s">
        <v>43</v>
      </c>
      <c r="C49" s="38">
        <v>779</v>
      </c>
      <c r="D49" s="5" t="s">
        <v>86</v>
      </c>
      <c r="E49" s="45" t="s">
        <v>197</v>
      </c>
      <c r="F49" s="5" t="s">
        <v>7</v>
      </c>
      <c r="G49" s="48">
        <v>43506</v>
      </c>
      <c r="H49" s="60">
        <v>43507</v>
      </c>
      <c r="I49" s="48" t="s">
        <v>104</v>
      </c>
      <c r="J49" s="49">
        <v>68.5</v>
      </c>
      <c r="K49" s="4" t="s">
        <v>176</v>
      </c>
      <c r="L49" s="15"/>
      <c r="M49" s="16"/>
      <c r="N49" s="15"/>
      <c r="O49" s="16"/>
      <c r="P49" s="4"/>
      <c r="Q49" s="32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s="6" customFormat="1" ht="82.8">
      <c r="A50" s="3">
        <v>41</v>
      </c>
      <c r="B50" s="8" t="s">
        <v>44</v>
      </c>
      <c r="C50" s="38">
        <v>888</v>
      </c>
      <c r="D50" s="5" t="s">
        <v>88</v>
      </c>
      <c r="E50" s="44" t="s">
        <v>195</v>
      </c>
      <c r="F50" s="5" t="s">
        <v>6</v>
      </c>
      <c r="G50" s="48" t="s">
        <v>104</v>
      </c>
      <c r="H50" s="60">
        <v>43521</v>
      </c>
      <c r="I50" s="48" t="s">
        <v>140</v>
      </c>
      <c r="J50" s="49">
        <v>193</v>
      </c>
      <c r="K50" s="73" t="s">
        <v>171</v>
      </c>
      <c r="L50" s="15"/>
      <c r="M50" s="16"/>
      <c r="N50" s="15"/>
      <c r="O50" s="16"/>
      <c r="P50" s="4" t="s">
        <v>172</v>
      </c>
      <c r="Q50" s="31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s="6" customFormat="1" ht="248.4">
      <c r="A51" s="3">
        <v>42</v>
      </c>
      <c r="B51" s="40" t="s">
        <v>45</v>
      </c>
      <c r="C51" s="38">
        <v>930</v>
      </c>
      <c r="D51" s="5" t="s">
        <v>93</v>
      </c>
      <c r="E51" s="5" t="s">
        <v>193</v>
      </c>
      <c r="F51" s="5" t="s">
        <v>6</v>
      </c>
      <c r="G51" s="48">
        <v>43521</v>
      </c>
      <c r="H51" s="61">
        <v>43521</v>
      </c>
      <c r="I51" s="48">
        <v>43552</v>
      </c>
      <c r="J51" s="53">
        <v>249.1</v>
      </c>
      <c r="K51" s="4" t="s">
        <v>177</v>
      </c>
      <c r="L51" s="15">
        <v>60.2</v>
      </c>
      <c r="M51" s="16">
        <f t="shared" ref="M51" si="2">L51/J51</f>
        <v>0.24167001204335609</v>
      </c>
      <c r="N51" s="15"/>
      <c r="O51" s="16"/>
      <c r="P51" s="4"/>
      <c r="Q51" s="32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s="6" customFormat="1" ht="82.8">
      <c r="A52" s="3">
        <v>43</v>
      </c>
      <c r="B52" s="8" t="s">
        <v>46</v>
      </c>
      <c r="C52" s="38">
        <v>931</v>
      </c>
      <c r="D52" s="5" t="s">
        <v>87</v>
      </c>
      <c r="E52" s="44" t="s">
        <v>195</v>
      </c>
      <c r="F52" s="5" t="s">
        <v>6</v>
      </c>
      <c r="G52" s="48" t="s">
        <v>104</v>
      </c>
      <c r="H52" s="60">
        <v>43521</v>
      </c>
      <c r="I52" s="48" t="s">
        <v>141</v>
      </c>
      <c r="J52" s="49">
        <v>193</v>
      </c>
      <c r="K52" s="73" t="s">
        <v>171</v>
      </c>
      <c r="L52" s="15"/>
      <c r="M52" s="16"/>
      <c r="N52" s="15"/>
      <c r="O52" s="16"/>
      <c r="P52" s="4" t="s">
        <v>172</v>
      </c>
      <c r="Q52" s="31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s="6" customFormat="1" ht="82.8">
      <c r="A53" s="3">
        <v>44</v>
      </c>
      <c r="B53" s="8" t="s">
        <v>47</v>
      </c>
      <c r="C53" s="38">
        <v>972</v>
      </c>
      <c r="D53" s="5" t="s">
        <v>86</v>
      </c>
      <c r="E53" s="44" t="s">
        <v>106</v>
      </c>
      <c r="F53" s="5" t="s">
        <v>6</v>
      </c>
      <c r="G53" s="48" t="s">
        <v>104</v>
      </c>
      <c r="H53" s="60">
        <v>43521</v>
      </c>
      <c r="I53" s="48" t="s">
        <v>142</v>
      </c>
      <c r="J53" s="49">
        <v>193</v>
      </c>
      <c r="K53" s="73" t="s">
        <v>171</v>
      </c>
      <c r="L53" s="15"/>
      <c r="M53" s="16"/>
      <c r="N53" s="15"/>
      <c r="O53" s="16"/>
      <c r="P53" s="4" t="s">
        <v>172</v>
      </c>
      <c r="Q53" s="31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s="6" customFormat="1" ht="92.4">
      <c r="A54" s="3">
        <v>45</v>
      </c>
      <c r="B54" s="8" t="s">
        <v>48</v>
      </c>
      <c r="C54" s="38">
        <v>985</v>
      </c>
      <c r="D54" s="5" t="s">
        <v>100</v>
      </c>
      <c r="E54" s="44" t="s">
        <v>193</v>
      </c>
      <c r="F54" s="5" t="s">
        <v>103</v>
      </c>
      <c r="G54" s="48">
        <v>43511</v>
      </c>
      <c r="H54" s="60">
        <v>43511</v>
      </c>
      <c r="I54" s="48">
        <v>43649</v>
      </c>
      <c r="J54" s="49">
        <v>244.5</v>
      </c>
      <c r="K54" s="24"/>
      <c r="L54" s="15"/>
      <c r="M54" s="16"/>
      <c r="N54" s="18"/>
      <c r="O54" s="16"/>
      <c r="P54" s="4"/>
      <c r="Q54" s="31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s="7" customFormat="1" ht="82.8">
      <c r="A55" s="3">
        <v>46</v>
      </c>
      <c r="B55" s="8" t="s">
        <v>49</v>
      </c>
      <c r="C55" s="38">
        <v>1023</v>
      </c>
      <c r="D55" s="5" t="s">
        <v>84</v>
      </c>
      <c r="E55" s="44" t="s">
        <v>195</v>
      </c>
      <c r="F55" s="5" t="s">
        <v>6</v>
      </c>
      <c r="G55" s="48" t="s">
        <v>104</v>
      </c>
      <c r="H55" s="60">
        <v>43521</v>
      </c>
      <c r="I55" s="48" t="s">
        <v>141</v>
      </c>
      <c r="J55" s="49">
        <v>143</v>
      </c>
      <c r="K55" s="73" t="s">
        <v>171</v>
      </c>
      <c r="L55" s="15"/>
      <c r="M55" s="16"/>
      <c r="N55" s="15"/>
      <c r="O55" s="16"/>
      <c r="P55" s="4" t="s">
        <v>172</v>
      </c>
      <c r="Q55" s="31"/>
    </row>
    <row r="56" spans="1:32" s="7" customFormat="1" ht="82.8">
      <c r="A56" s="3">
        <v>47</v>
      </c>
      <c r="B56" s="8" t="s">
        <v>50</v>
      </c>
      <c r="C56" s="38">
        <v>1030</v>
      </c>
      <c r="D56" s="5" t="s">
        <v>65</v>
      </c>
      <c r="E56" s="44" t="s">
        <v>195</v>
      </c>
      <c r="F56" s="5" t="s">
        <v>6</v>
      </c>
      <c r="G56" s="48" t="s">
        <v>104</v>
      </c>
      <c r="H56" s="60">
        <v>43521</v>
      </c>
      <c r="I56" s="48" t="s">
        <v>141</v>
      </c>
      <c r="J56" s="49">
        <v>143</v>
      </c>
      <c r="K56" s="73" t="s">
        <v>171</v>
      </c>
      <c r="L56" s="15"/>
      <c r="M56" s="16"/>
      <c r="N56" s="15"/>
      <c r="O56" s="16"/>
      <c r="P56" s="4" t="s">
        <v>172</v>
      </c>
      <c r="Q56" s="31"/>
    </row>
    <row r="57" spans="1:32" s="7" customFormat="1" ht="147" customHeight="1">
      <c r="A57" s="3">
        <v>48</v>
      </c>
      <c r="B57" s="8" t="s">
        <v>51</v>
      </c>
      <c r="C57" s="38">
        <v>1034</v>
      </c>
      <c r="D57" s="5" t="s">
        <v>101</v>
      </c>
      <c r="E57" s="44" t="s">
        <v>183</v>
      </c>
      <c r="F57" s="5" t="s">
        <v>7</v>
      </c>
      <c r="G57" s="48">
        <v>43497</v>
      </c>
      <c r="H57" s="60">
        <v>43497</v>
      </c>
      <c r="I57" s="48">
        <v>43557</v>
      </c>
      <c r="J57" s="49">
        <v>120</v>
      </c>
      <c r="K57" s="4" t="s">
        <v>166</v>
      </c>
      <c r="L57" s="15">
        <v>118.2</v>
      </c>
      <c r="M57" s="16">
        <v>0.99</v>
      </c>
      <c r="N57" s="18">
        <v>118.2</v>
      </c>
      <c r="O57" s="16">
        <v>0.99</v>
      </c>
      <c r="P57" s="4"/>
      <c r="Q57" s="31"/>
    </row>
    <row r="58" spans="1:32" s="7" customFormat="1" ht="66">
      <c r="A58" s="3">
        <v>49</v>
      </c>
      <c r="B58" s="8" t="s">
        <v>52</v>
      </c>
      <c r="C58" s="38">
        <v>1073</v>
      </c>
      <c r="D58" s="5" t="s">
        <v>73</v>
      </c>
      <c r="E58" s="44" t="s">
        <v>196</v>
      </c>
      <c r="F58" s="5" t="s">
        <v>6</v>
      </c>
      <c r="G58" s="48">
        <v>43577</v>
      </c>
      <c r="H58" s="60">
        <v>43521</v>
      </c>
      <c r="I58" s="48" t="s">
        <v>104</v>
      </c>
      <c r="J58" s="49">
        <v>104.12</v>
      </c>
      <c r="K58" s="4"/>
      <c r="L58" s="15"/>
      <c r="M58" s="16"/>
      <c r="N58" s="18"/>
      <c r="O58" s="16"/>
      <c r="P58" s="4" t="s">
        <v>178</v>
      </c>
      <c r="Q58" s="31"/>
    </row>
    <row r="59" spans="1:32" s="7" customFormat="1" ht="66">
      <c r="A59" s="3">
        <v>50</v>
      </c>
      <c r="B59" s="8" t="s">
        <v>53</v>
      </c>
      <c r="C59" s="38">
        <v>1122</v>
      </c>
      <c r="D59" s="5" t="s">
        <v>72</v>
      </c>
      <c r="E59" s="44" t="s">
        <v>194</v>
      </c>
      <c r="F59" s="5" t="s">
        <v>6</v>
      </c>
      <c r="G59" s="48">
        <v>43542</v>
      </c>
      <c r="H59" s="60">
        <v>43521</v>
      </c>
      <c r="I59" s="48" t="s">
        <v>138</v>
      </c>
      <c r="J59" s="49">
        <v>122.09</v>
      </c>
      <c r="K59" s="4" t="s">
        <v>145</v>
      </c>
      <c r="L59" s="15"/>
      <c r="M59" s="16"/>
      <c r="N59" s="18"/>
      <c r="O59" s="16"/>
      <c r="P59" s="4"/>
      <c r="Q59" s="31"/>
    </row>
    <row r="60" spans="1:32" ht="85.5" customHeight="1">
      <c r="A60" s="3">
        <v>51</v>
      </c>
      <c r="B60" s="8" t="s">
        <v>54</v>
      </c>
      <c r="C60" s="38">
        <v>1131</v>
      </c>
      <c r="D60" s="8" t="s">
        <v>71</v>
      </c>
      <c r="E60" s="44" t="s">
        <v>194</v>
      </c>
      <c r="F60" s="5" t="s">
        <v>6</v>
      </c>
      <c r="G60" s="48">
        <v>43542</v>
      </c>
      <c r="H60" s="60">
        <v>43521</v>
      </c>
      <c r="I60" s="48">
        <v>43608</v>
      </c>
      <c r="J60" s="49">
        <v>122.09</v>
      </c>
      <c r="K60" s="4" t="s">
        <v>145</v>
      </c>
      <c r="L60" s="15"/>
      <c r="M60" s="16"/>
      <c r="N60" s="15"/>
      <c r="O60" s="16"/>
      <c r="P60" s="4"/>
      <c r="Q60" s="31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s="11" customFormat="1">
      <c r="A61" s="54"/>
      <c r="B61" s="47"/>
      <c r="C61" s="2" t="s">
        <v>5</v>
      </c>
      <c r="D61" s="43" t="s">
        <v>5</v>
      </c>
      <c r="E61" s="42" t="s">
        <v>5</v>
      </c>
      <c r="F61" s="43" t="s">
        <v>5</v>
      </c>
      <c r="G61" s="12" t="s">
        <v>5</v>
      </c>
      <c r="H61" s="10" t="s">
        <v>5</v>
      </c>
      <c r="I61" s="64" t="s">
        <v>5</v>
      </c>
      <c r="J61" s="13">
        <f>SUM(J10:J60)</f>
        <v>17351.455999999998</v>
      </c>
      <c r="K61" s="10" t="s">
        <v>5</v>
      </c>
      <c r="L61" s="55">
        <f>SUM(L10:L60)</f>
        <v>2134.3820000000001</v>
      </c>
      <c r="M61" s="19" t="s">
        <v>5</v>
      </c>
      <c r="N61" s="55">
        <f>SUM(N10:N60)</f>
        <v>2074.1819999999998</v>
      </c>
      <c r="O61" s="19" t="s">
        <v>5</v>
      </c>
      <c r="P61" s="10" t="s">
        <v>5</v>
      </c>
      <c r="Q61" s="33"/>
    </row>
  </sheetData>
  <mergeCells count="19">
    <mergeCell ref="A2:P2"/>
    <mergeCell ref="L6:M6"/>
    <mergeCell ref="N6:O6"/>
    <mergeCell ref="J5:P5"/>
    <mergeCell ref="A3:P3"/>
    <mergeCell ref="J6:J7"/>
    <mergeCell ref="K6:K7"/>
    <mergeCell ref="A5:A7"/>
    <mergeCell ref="B5:B7"/>
    <mergeCell ref="C5:C7"/>
    <mergeCell ref="D5:D7"/>
    <mergeCell ref="F5:F7"/>
    <mergeCell ref="G5:G7"/>
    <mergeCell ref="H5:H7"/>
    <mergeCell ref="I5:I7"/>
    <mergeCell ref="E5:E7"/>
    <mergeCell ref="P6:P7"/>
    <mergeCell ref="A9:P9"/>
    <mergeCell ref="M4:P4"/>
  </mergeCells>
  <pageMargins left="0.23622047244094491" right="3.937007874015748E-2" top="0.35433070866141736" bottom="0.35433070866141736" header="0.31496062992125984" footer="0.31496062992125984"/>
  <pageSetup paperSize="9" scale="6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Марченко Денис Юрійович</cp:lastModifiedBy>
  <cp:lastPrinted>2019-08-01T08:19:02Z</cp:lastPrinted>
  <dcterms:created xsi:type="dcterms:W3CDTF">2018-11-06T10:34:57Z</dcterms:created>
  <dcterms:modified xsi:type="dcterms:W3CDTF">2019-08-01T08:22:38Z</dcterms:modified>
</cp:coreProperties>
</file>