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utpol4.KMDA\Desktop\"/>
    </mc:Choice>
  </mc:AlternateContent>
  <bookViews>
    <workbookView xWindow="0" yWindow="0" windowWidth="17256" windowHeight="606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N55" i="1" l="1"/>
  <c r="L55" i="1"/>
  <c r="K61" i="1" l="1"/>
  <c r="N21" i="1" l="1"/>
  <c r="N20" i="1"/>
  <c r="N18" i="1"/>
  <c r="N14" i="1"/>
  <c r="N23" i="1" l="1"/>
  <c r="L23" i="1"/>
  <c r="L20" i="1"/>
  <c r="L21" i="1"/>
  <c r="L18" i="1"/>
  <c r="M61" i="1" l="1"/>
  <c r="I61" i="1"/>
</calcChain>
</file>

<file path=xl/sharedStrings.xml><?xml version="1.0" encoding="utf-8"?>
<sst xmlns="http://schemas.openxmlformats.org/spreadsheetml/2006/main" count="391" uniqueCount="260">
  <si>
    <t>Замовник</t>
  </si>
  <si>
    <t>%</t>
  </si>
  <si>
    <t>Стан реалізації проекту</t>
  </si>
  <si>
    <t xml:space="preserve">                  Інформація</t>
  </si>
  <si>
    <t>Головний розпорядник бюджетних коштів - Дарницька районна в місті Києві державна адміністація</t>
  </si>
  <si>
    <t>х</t>
  </si>
  <si>
    <t>Управління освіти Дарницької районної в місті Києві державної адміністрації</t>
  </si>
  <si>
    <t xml:space="preserve">Комунальне підприємство по утриманню зелених насаджень Дарницького району м. Києва </t>
  </si>
  <si>
    <t>РЕКОНСТРУКЦІЯ СКВЕРУ «БРОДВЕЙ»</t>
  </si>
  <si>
    <t>БЛАГОУСТРІЙ 44 ПРИБУДИНКОВИХ ТЕРИТОРІЙ</t>
  </si>
  <si>
    <t>"Крок до мети" спеціалізованої школи 255</t>
  </si>
  <si>
    <t>Сенсорна кімната в школі № 305</t>
  </si>
  <si>
    <t>ВЗАЄМОДІЯ: «Встановлення спортивного майданчика в ДНЗ № 256»</t>
  </si>
  <si>
    <t>ВЗАЄМОДІЯ: «Придбання музичного обладнання для ДНЗ № 248»</t>
  </si>
  <si>
    <t>ВЗАЄМОДІЯ: «Встановлення спортивного майданчика в ДНЗ № 275»</t>
  </si>
  <si>
    <t>ВЗАЄМОДІЯ: «Придбання музичного обладнання для ДНЗ № 385»</t>
  </si>
  <si>
    <t>ВЗАЄМОДІЯ: «Придбання музичного обладнання для Школи № 289»</t>
  </si>
  <si>
    <t>ВЗАЄМОДІЯ: «Придбання музичного обладнання для Школи № 127»</t>
  </si>
  <si>
    <t>ВЗАЄМОДІЯ: «Встановлення спортивного майданчика в ДНЗ № 805»</t>
  </si>
  <si>
    <t>Місто дитячих майстрів “Асперн”</t>
  </si>
  <si>
    <t>Облаштування зони відпочинку по проспекту Петра Григоренка, 11а</t>
  </si>
  <si>
    <t>Облаштування спортивного майданчика по вул. Михайло Драгоманова,5</t>
  </si>
  <si>
    <t>Встановлення спортивного майданчику у ДНЗ № 99</t>
  </si>
  <si>
    <t>Мультимедійний комплекс для забезпечення сучасного освітнього процесув ДНЗ №634</t>
  </si>
  <si>
    <t>Встановлення спортивного майданчику у ШДС «Пролісок»</t>
  </si>
  <si>
    <t>Мультимедійне забезпечення для школи № 217</t>
  </si>
  <si>
    <t>Спортивний майданчик для ДНЗ № 138</t>
  </si>
  <si>
    <t>Мультимедійна система для забезпечення сучасного освітнього процесу в ДНЗ № 367</t>
  </si>
  <si>
    <t>Спортивний майданчик для ДНЗ № 787</t>
  </si>
  <si>
    <t>Мультимедійне забезпечення для ДНЗ № 787</t>
  </si>
  <si>
    <t>ШКІЛЬНА ЛІГА – СПОРТИВНИЙ КОМПЛЕКС «ВИРЛИЦЯ»</t>
  </si>
  <si>
    <t>Облаштування рекреаційної зони біля озера Срібний Кіл</t>
  </si>
  <si>
    <t>ВЗАЄМОДІЯ: «Встановлення спортивного майданчика в ДНЗ № 706»</t>
  </si>
  <si>
    <t>Літній театр у школі № 309</t>
  </si>
  <si>
    <t>Навчальна зона на свіжому повітрі у школі № 309</t>
  </si>
  <si>
    <t>ВНУТРІШНІЙ ДВОРИК ШКОЛИ №274</t>
  </si>
  <si>
    <t>Капітальний ремонт стадіону школи №274 з укладанням штучного покриття</t>
  </si>
  <si>
    <t>Слов'янська гімназія - спорт майданчик (2-й етап)</t>
  </si>
  <si>
    <t>Капітальний ремонт парку Воїнів-інтернаціоналістів у Дарницькому районі</t>
  </si>
  <si>
    <t>Спортивний інвентар для басейну гімназії «Діалог»</t>
  </si>
  <si>
    <t xml:space="preserve">Дитяча скеля - шлях до вершин </t>
  </si>
  <si>
    <t>Ігровий комплекс для СЗШ 266</t>
  </si>
  <si>
    <t>СЗШ №314 - спорт майданчик</t>
  </si>
  <si>
    <t>Розміщення комплексів для прибирання за собаками</t>
  </si>
  <si>
    <t>Громадський бюджет діти у гімназії 290 (EVORANK)</t>
  </si>
  <si>
    <t>Капітальний ремонт басейну ДНЗ 704</t>
  </si>
  <si>
    <t>Громадський бюджет діти у школі 111 (EVORANK)</t>
  </si>
  <si>
    <t>Громадський бюджет діти у гімназії 267 (EVORANK)</t>
  </si>
  <si>
    <t>Безкоштовний кінотеатр Харківського мікрорайону у Парку Воїнів-інтернаціоналістів</t>
  </si>
  <si>
    <t>Громадський бюджет діти у гімназії "Діалог" (EVORANK)</t>
  </si>
  <si>
    <t>Громадський бюджет діти у школі 289 (EVORANK)</t>
  </si>
  <si>
    <t>Спорт майданчик для ДНЗ № 719</t>
  </si>
  <si>
    <t>Дитяча скеля - шлях до вершин (Слов'янська гімназія)</t>
  </si>
  <si>
    <t>Дитяча скеля - шлях до вершин (Школа-105) Безпечний дитячий майданчик</t>
  </si>
  <si>
    <t>Управління капітального будівництва Дарницької районної в місті Києві державної адміністрації</t>
  </si>
  <si>
    <t>«Безпечний спорт на Харківському масиві» - сучасні спорт майданчики у гімназіях №№ 261 та 267</t>
  </si>
  <si>
    <t>ВЗАЄМОДІЯ: «Встановлення дитячого майданчика в ДНЗ "Радосинь"»</t>
  </si>
  <si>
    <t>Проспект П.Григоренко, 11 а</t>
  </si>
  <si>
    <t>вул. М.Драгоманова, 5</t>
  </si>
  <si>
    <t>вул.Вербицького, 26В</t>
  </si>
  <si>
    <t>вул.Харченка, 53</t>
  </si>
  <si>
    <t>вул. Тростянецька,  8-а</t>
  </si>
  <si>
    <t> вул. Ялтинська, 10/14</t>
  </si>
  <si>
    <t>вул. Сормовська, 5</t>
  </si>
  <si>
    <t>вул. Славгородська, 14</t>
  </si>
  <si>
    <t>вул. Ялтинська, 13</t>
  </si>
  <si>
    <t>вул. Славгородська, 12</t>
  </si>
  <si>
    <t>пров. Поліський, 5/1</t>
  </si>
  <si>
    <t>вул. Ю. Шевельова, 63</t>
  </si>
  <si>
    <t>Харківське шосе 121/3</t>
  </si>
  <si>
    <t>вул. Сімферопольська, 10</t>
  </si>
  <si>
    <t>вул. Драгоманова, 10в</t>
  </si>
  <si>
    <t>вул. Вербицького, 8б</t>
  </si>
  <si>
    <t xml:space="preserve">вул. Санаторна 5-А </t>
  </si>
  <si>
    <t>вул. Волго-Донська, 77</t>
  </si>
  <si>
    <t>вул. Російська, 21</t>
  </si>
  <si>
    <t>вул. Бориспільська, 51</t>
  </si>
  <si>
    <t>пров. Поліський, 9</t>
  </si>
  <si>
    <t>пр. Григоренко, 21 Б</t>
  </si>
  <si>
    <t>Харківське шосе, 168-1</t>
  </si>
  <si>
    <t>вул. Заслонова, 10</t>
  </si>
  <si>
    <t>Харківське шосе, 55-Б</t>
  </si>
  <si>
    <t>вул. Ревуцького, 7-Б</t>
  </si>
  <si>
    <t>вул. Кошиця, 6</t>
  </si>
  <si>
    <t>вул. Вербицького, 4-Б</t>
  </si>
  <si>
    <t>вул. Вербицького, 7А</t>
  </si>
  <si>
    <t>вул. Здолбунівська, 7-Б</t>
  </si>
  <si>
    <t>вул. Ревуцького, 13-А</t>
  </si>
  <si>
    <t>вул. Вербицького, 14-Г</t>
  </si>
  <si>
    <t>Харківське шосе -168 І</t>
  </si>
  <si>
    <t>вул. Вербицького, 28</t>
  </si>
  <si>
    <t>вул. Декабристів, 9А</t>
  </si>
  <si>
    <t>вул. Ревуцького, 30</t>
  </si>
  <si>
    <t>вул. Вербицького, 22/1</t>
  </si>
  <si>
    <t>вул. Срібнокільська, 14</t>
  </si>
  <si>
    <t>Харківське шосе, 168-ш</t>
  </si>
  <si>
    <t>вул. Вербицького, 16</t>
  </si>
  <si>
    <t>вул. Княжий Затон, 7а</t>
  </si>
  <si>
    <t>вул. Вербицького</t>
  </si>
  <si>
    <t>вул. Славгородська, 31</t>
  </si>
  <si>
    <t xml:space="preserve">                 про реалізацію проектів громадського бюджету м.Києва у 2019 році</t>
  </si>
  <si>
    <t>Відділ культури Дарницької районної в місті Києві державної адміністрації</t>
  </si>
  <si>
    <t>Отримано товар</t>
  </si>
  <si>
    <t xml:space="preserve"> Кізленко Марія Андріївна 0674271745</t>
  </si>
  <si>
    <t>Додаток 1</t>
  </si>
  <si>
    <t>№ п/п</t>
  </si>
  <si>
    <t>Назва проекту</t>
  </si>
  <si>
    <t>№ проекту</t>
  </si>
  <si>
    <t>Адреса реалізації проекту</t>
  </si>
  <si>
    <t>Автор проекту (П.І.Б., тел.)</t>
  </si>
  <si>
    <t>Сума проекту (тис.грн)</t>
  </si>
  <si>
    <t>тис. грн.</t>
  </si>
  <si>
    <t>тис.грн</t>
  </si>
  <si>
    <t xml:space="preserve">Погодження з автором проекту календарного плану реалізації (дата) </t>
  </si>
  <si>
    <t xml:space="preserve">Наявність договору на виконання робіт (закупівлю товарів, послуг) (дата) </t>
  </si>
  <si>
    <t xml:space="preserve">Освоєно </t>
  </si>
  <si>
    <r>
      <t xml:space="preserve">Профінансовано </t>
    </r>
    <r>
      <rPr>
        <b/>
        <sz val="11"/>
        <color rgb="FFFF0000"/>
        <rFont val="Times New Roman"/>
        <family val="1"/>
        <charset val="204"/>
      </rPr>
      <t/>
    </r>
  </si>
  <si>
    <t xml:space="preserve">Проблемні питання </t>
  </si>
  <si>
    <t>Громадський бюджет діти (EVORANK) (Школи: № 38 та № 274)</t>
  </si>
  <si>
    <t>Гурток водного туризму "Вершина"</t>
  </si>
  <si>
    <t>Договір № 40/05-Е від 28.05.2019 (на суму 999957,60 грн)</t>
  </si>
  <si>
    <t>Договір № 48/06 від 25.06.2019 (на суму 344865,60 грн)</t>
  </si>
  <si>
    <t>Обладнання закуплено</t>
  </si>
  <si>
    <t>Договір№ 689 від 07.08.2019 (974834,40)</t>
  </si>
  <si>
    <t>Договір № 309 від 08.04.2019 (1181443,00 )</t>
  </si>
  <si>
    <t>Договір № 734 від 22.08.2019 (588699,60)</t>
  </si>
  <si>
    <t xml:space="preserve"> Договір № 192 від 03.06.2019 (964200,00)</t>
  </si>
  <si>
    <t xml:space="preserve"> Договір № 10/03-Е від 02.04.2019 (118289,83)</t>
  </si>
  <si>
    <t>Договір № 264 від 28.03.2019 (245362,49)</t>
  </si>
  <si>
    <t>Договір № 654 від 23.07.2019 (393913,72)</t>
  </si>
  <si>
    <t>Договір № 53/07-Е від 17.07.2019 (63740)</t>
  </si>
  <si>
    <t>ВЗАЄМОДІЯ: «Встановлення спортивного майданчика в "Парку партизанської слави»</t>
  </si>
  <si>
    <t>Договір від 16.09.2019 № 16/09-2019</t>
  </si>
  <si>
    <t>Майданчик встановлено</t>
  </si>
  <si>
    <t>Які  основні етапи проекту  виконано</t>
  </si>
  <si>
    <t xml:space="preserve"> Кізленко Марія Андріївна</t>
  </si>
  <si>
    <t xml:space="preserve">Рагуліна Олена Миколаївна </t>
  </si>
  <si>
    <t xml:space="preserve">Токовенко Аліна Миколаївна </t>
  </si>
  <si>
    <t xml:space="preserve">Корж Михайло Вікторович </t>
  </si>
  <si>
    <t xml:space="preserve">Ярмоленко Юлія Олександрівна </t>
  </si>
  <si>
    <t>Ярмоленко Юлія Олександрівна</t>
  </si>
  <si>
    <t xml:space="preserve">Кошіль Віра Іванівна </t>
  </si>
  <si>
    <t>Шарм Александра Леонидовна (контактна особа Ронис Олександр Михайлович)</t>
  </si>
  <si>
    <t xml:space="preserve"> Малишева Інна Костянтинівна </t>
  </si>
  <si>
    <t xml:space="preserve">Плющ Катерина Сергіївна </t>
  </si>
  <si>
    <t xml:space="preserve"> Юрченко Наталія Едуардівна </t>
  </si>
  <si>
    <t xml:space="preserve">Орлова Наталія Олександрівна </t>
  </si>
  <si>
    <t xml:space="preserve">Роніс Олексій Михайлович </t>
  </si>
  <si>
    <t xml:space="preserve">Гайдукова Галина Михайлівна </t>
  </si>
  <si>
    <t xml:space="preserve">Новосядла Олена Миколаївна </t>
  </si>
  <si>
    <t xml:space="preserve">Сальник Анатолій Сергійович </t>
  </si>
  <si>
    <t xml:space="preserve">Дегтярьова Лариса Вікторівна </t>
  </si>
  <si>
    <t xml:space="preserve"> Тихонов Олексій Євгенійович </t>
  </si>
  <si>
    <t>Дегтярьова Лариса Вікторівна</t>
  </si>
  <si>
    <t xml:space="preserve"> Пироженко Наталія Миколаївна </t>
  </si>
  <si>
    <t xml:space="preserve"> Корж Катерина Ігорівна </t>
  </si>
  <si>
    <t xml:space="preserve">Маржан Ірина Володимирівна </t>
  </si>
  <si>
    <t>Маржан Ірина Володимирівна</t>
  </si>
  <si>
    <t xml:space="preserve">Савичев Артем Леонідович </t>
  </si>
  <si>
    <t xml:space="preserve"> Тихонов Олексій Євгенійович</t>
  </si>
  <si>
    <t>Встановлено комплекси</t>
  </si>
  <si>
    <t>Волочай Руслана Сергіївна (контактна особа Кізленко Марія Андріївна)</t>
  </si>
  <si>
    <t xml:space="preserve"> Договір №339 від 23.10.2019 (284421,14)</t>
  </si>
  <si>
    <t xml:space="preserve">Договір № 352 від 19.04.2019 (на суму 3090,00 грн), № 398 від 08.05.2019 (на суму 51784,00 грн), № 399 від 08.05.2019 (на суму 4499,00 грн), № 401 від 08.05.2019 (на суму 11574,00 грн),  Договір № 880 від 10.10.2019 (2196,00),   Договір № 933 від 21.10.2019 (12000,00 грн), Договір від 21.10.2019 № 946 (1256,00 грн) </t>
  </si>
  <si>
    <t xml:space="preserve"> </t>
  </si>
  <si>
    <t>Договір № 01/03/07 від 03.07.2019 (175600,00),  №185 від 30.10.2019, № 160 від 24.09.2019,  №186 від 31.10.2019, № 187 від 31.10.2019</t>
  </si>
  <si>
    <t>Договір від 15.11.2019 № 340 (571613,02)</t>
  </si>
  <si>
    <t>Договір № 080419 від 08.04.2019 (на суму 14059,00 грн), № 08/04 від 08.04.2019 (на суму 6278,00 грн), № 14051 від 14.05.2019 (на суму 23461,00 грн.),  № 14052 від 14.05.2019 9на суму 9450,00 грн), № 14053 від  14.05.2019 (на суму 70858,00 грн), Договір від 26.11.2019 № 2611 на суму 69000,00 грн</t>
  </si>
  <si>
    <t>вул. Вербицького,7 та вул. Вербицького, 7а</t>
  </si>
  <si>
    <t xml:space="preserve"> Закуплено обладнання</t>
  </si>
  <si>
    <t>Товар отримано</t>
  </si>
  <si>
    <t>Роботи виконано</t>
  </si>
  <si>
    <t>Зону відпочинку облаштовано</t>
  </si>
  <si>
    <t>Спортивний майданчин встановлено</t>
  </si>
  <si>
    <t>ПРОЄКТ РЕАЛІЗОВАНО</t>
  </si>
  <si>
    <t>Товар закуплено та отримано</t>
  </si>
  <si>
    <t>(станом на 01.01.2020)</t>
  </si>
  <si>
    <t xml:space="preserve">Договір № 930 від 21.10.19 (17293,20+141447,60) Дог. №439 від 20.05.19 (131816,16) Дог. №928 від 21.10.19 (31992,00)  Дог. №879 від 10.10.2019 (14245,92) Дог .№1157 03.12.19 (1768,20) Дог. №1162 від 05.12.19 (5371,92)  Дог. №1160 від 03.12.19 (16324,08) Дог №1158 від 03.12.19 (28540,50) Дог. №1159 від 03.12.19 (10286,16) </t>
  </si>
  <si>
    <t>Договір № 972 від 22.10.19 (134241,00+78639,00)</t>
  </si>
  <si>
    <t xml:space="preserve">Договір №160 від 27.02.19 (91666,00) </t>
  </si>
  <si>
    <t>Договір № 351 від 19.04.2019 (3090,00), № 393 від 08.05.2019 (18553,00+33231,00), Дог. № 402 від 08.05.2019 (4300,00), Дог. № 395 від 08.05.2019 (11574,00)  Дог № 881 від 10.10.2019 (2196,00) Дог № 934 від 21.10.2019 (12000,00) Дог. №1309 від 12.19р. (484,98) Дог. № 944 від 21.10.19р. (1256,00)</t>
  </si>
  <si>
    <t>Договір №643 від 22.07.19 (89018,00+30695,00) Договір № КТА0003210/1199 від 03.12.19. (286,00)</t>
  </si>
  <si>
    <t xml:space="preserve">Договір №644 від 22.07.19 (30695,00+89018,00)  Договір № КТА0003209/1197 від 03.12.19 (286,00) </t>
  </si>
  <si>
    <t>Договір № 353 від 19.04.19 (3090,00), Договір №394 від 08.05.19 (18553,00+33231,00) Дог. №400 від 08.05.19 ( 4499,00), Дог.№396 08.05.2019 (11574,00 ) Дог №882 від 10.10.19 (2196,00) Дог №932 від 21.10.19 (12000,00)  Дог. №1310 від 12.19р. (484,98) Дог. №945 від 21.10.19р. (1256,00)</t>
  </si>
  <si>
    <t>Договір №647 від 22.07.19 (14859,00+104855,00)  Договір № КТА0003208/1198 від 03.12.19 (286,00)</t>
  </si>
  <si>
    <t xml:space="preserve"> Договір №350 від 19.04.19 (21578,00) Договір №397 від 08.05.19 (49385,00+145071,00) Договір № 947 від 21.10.19 (1741,00)</t>
  </si>
  <si>
    <t xml:space="preserve">Договір №645 від 22.07.19 (30695,00+89018,00) Договір № КТА0003207/1196 від 03.12.19 (286,00) </t>
  </si>
  <si>
    <t>Договір №676 від 12.08.19 (30696,00+89018,00)  Договір № КТА0003205/1195 від 12.19 (286,00)</t>
  </si>
  <si>
    <t>Договір № 931 від 21.10.2019  (39480,00) Договір № 929 від 21.10.2019 (16980,00+6504,96) Дог. №1268 від 05.12.19 (4604,88) Дог. №1263 від 06.12.19 (10399,02) Дог. №1267 від 06.12.19 (9093,00) Дог. №1273 від 05.12.19 (7173,00)</t>
  </si>
  <si>
    <t>Договір №677 від 12.08.19 (30696,00+84018,00) Договір №КТА0003211/1201 від 05.12.19 (1328,00) Договір №КТА0003211/1202 від 03.12.19 (3958,00)</t>
  </si>
  <si>
    <t xml:space="preserve"> Договір № 443 від 17.05.19 (310,00+55340,00) Договір №1311 від 05.12.19 (6385,98) Договір № 1264 від 06.12.19 (10399,02) Договір №1272 від 05.12.19 (484,98) Дог. №1259 від 06.12.19 (14380,08) Дог. №1335 від 06.12.19 (9900,00)</t>
  </si>
  <si>
    <t>Договір №678 від 12.08.19 (30696,00+89018,00)  Договір № КТА0003204/1192 від 03.12.19 (286,00)</t>
  </si>
  <si>
    <t>Договір № 558 від 25.06.19 (160,00+64040,00) Договір № 1271 від 05.12.19 (3666,00) Договір №1266 від 06.12.19 (15900,00) Договір №1336 від 06.12.19 (11100,00)</t>
  </si>
  <si>
    <t>Договір №679 від 12.08.19 (30696,00+89018,00)  Договір №КТА0003203/1193 від 03.12.19 (286,00)</t>
  </si>
  <si>
    <t>Договір № 444 від 17.05.19 (55670,00+251,40+310,00) Договір №1313 від 05.12.19 (6385,99) Договір №1269 від 05.12.19 (5799,00) Дог. №1270 від 05.12.19 (2886,00) Дог. №1274 від 05.12.19 (7173,00) Дог. № 1262 від 06.12.19 (10399,02) Дог № 1265 від 06.12.19 (9093,00)</t>
  </si>
  <si>
    <t>Дог. №658 від 26.07.19р. (44960,00). Дог. №659 від 05.08.19р. (453400,00)</t>
  </si>
  <si>
    <t>Договір №646 від 22.07.19 (30695,00+89018,00) Договір №КТА0003202/1194 від 03.12.19 (286,00)</t>
  </si>
  <si>
    <t>Договір №894 від 08.10.19 (499000,00) Договір №1254 06.12.19 (30000,00) Договір 1257 від 06.12.19 (14400,00) Договір №1258 від 06.12.19 (16800,00) Дог. №1298  від 05.12.19 (17999,97) Дог. №1365 від 11.12.19 (2000,00) Дог. №1366 від 11.12.19 (9300,00) Дог. №1369 від 11.12.19 (1500,00) Дог. №1371 від 11.12.19 (1500,00) Дог. №1373 від 11.12.19 (5999,99)</t>
  </si>
  <si>
    <t>Договір №893 від 08.10.19 (408000,00) Договір №1256 06.12.19 (30000,00) Договір 1297 від 05.12.19 (18000,00) Дог. № 1303 від 05.12.19 (5999,99) Дог. №1304 від 05.12.19 (40500,00) Дог.№1302 від 05.12.19 (2000,00) Дог. №1301 від 05.12.19 (3800,00) Дог. №1300 від 05.12.19 (3000,00) Дог. №1299 від 05.12.19 (2000,00) Дог. №1305 від 05.12.19 (17999,97) Дог. №1367 від 11.12.19 (2000,00) Дог. №1368 від 11.12.19 (3330,00) Дог. №1372 від 11.12.19 (1000,00) Дог. № 1378 від 11.12.19 (2500,00)</t>
  </si>
  <si>
    <t>Договір №865 від 03.10.19 (49900,00) Договір №КТА0003221/1200 від 12.19 (7632,00)</t>
  </si>
  <si>
    <t>Договір № 667 від 06.08.2019 (17300,00+241700,00)</t>
  </si>
  <si>
    <t xml:space="preserve">Договір № 481 від 23.05.19 (102190,00+7895,00) </t>
  </si>
  <si>
    <t>Договір № 462 від  21.05.2019 (20000,00), № 463 від 21.05.2019 (20000,00) Дог. №1022 від 07.11.19 (16560,00) Дог. №1314 від 10.12.19 (9975,00) Дог. № 1439 від 17.12.19 (28898,40) Дог.№1434 від 17.12.19 (9300,00) Дог. №1423 від 17.12.19 (23994,00)</t>
  </si>
  <si>
    <t>Договір № 650 від 22.07.2019 (2389420,80)</t>
  </si>
  <si>
    <t>Договір № 459 від  21.05.19 (20000,00), Договір № 458 від 21.05.19(20000,00) Договір №1312 від 10.12.19 (37994,00) Договір №1445 від 17.12.19 (39538,02) Дог. №1437 від 17.12.19 (9632,00) Дог. №1385 від 13.12.19 (41637,00) Дог. №1383 від 17.12.19 (21198,00)</t>
  </si>
  <si>
    <t>Договір № 454 від  21.05.19 (20000,00), Договір № 455 від 21.05.19 (20000,00) Договір №1209  від 05.12.19 (7480,00) Дог. №1026 від 07.12.19 (17940,00) Дог. №1024 від 07.12.19 (8958,00) Дог. №1025 від 07.12.19 (16560,00) Дог. №1453 від 18.12.19 (9622,38) Дог. №1452 від 18.12.19 (13122,54) Дог. №1451 від 18.12.19 (5976,00) Дог. №1450 від 18.12.19 (3997,92) Дог. №1449 від 18.12.19 (2694,90) Дог. №1448 від 18.12.19 (918,00) Дог. №1421 від 17.12.19 (22500,00) Дог. №1424 від 17.12.19 (39990,00)</t>
  </si>
  <si>
    <t>Договір № 464 від  21.05.2019 (20000,00), № 465 від 21.05.2019 (20000,00) Дог. №1261 від 10.12.19 (27999,00) Дог № 1260 від 06.12.19 (28894,40) Дог. №1029 від 07.11.19 (13704,00) Дог. №1023 від 07.11.19 (16560,00) Дог. №1028 від 07.11.19 (11376,60) Дог. №1440 від 17.12.19 (49796,00)</t>
  </si>
  <si>
    <t>Договір № 666 від 06.08.2019 (82300,00+21700,00)</t>
  </si>
  <si>
    <t xml:space="preserve">  Договір № 482 від 23.05.2019  (7895,00+102190,00)</t>
  </si>
  <si>
    <t>Договір № 480 від 23.05.19 (102190,00+7895,00)</t>
  </si>
  <si>
    <t>Договір № 457 від  21.05.19 (20000,00), Договір № 456 від 21.05.19 (20000,00) Договір №1315 від 10.12.19 (23300,00) Дог. №1027 від 07.11.19 (9900,00) Дог. №1455 від 18.12.19 (11429,00) Дог. №1426 від 17.12.19 (23994,00) Дог. №1458 від 18.12.19 (31377,00)</t>
  </si>
  <si>
    <r>
      <t>Договір № 460 від  21.05.2019 (20000,00), Договір № 461 від 21.05.2019 (20000,00) Дог. №1422 від 17.12.19 (15996,00)</t>
    </r>
    <r>
      <rPr>
        <sz val="11"/>
        <color indexed="10"/>
        <rFont val="Times New Roman"/>
        <family val="1"/>
        <charset val="204"/>
      </rPr>
      <t xml:space="preserve"> Дог. №1384 від 13.12.19 (8900,00)</t>
    </r>
    <r>
      <rPr>
        <sz val="11"/>
        <rFont val="Times New Roman"/>
        <family val="1"/>
        <charset val="204"/>
      </rPr>
      <t xml:space="preserve"> Дог. №1429 від 17.12.19 (75000,00)</t>
    </r>
  </si>
  <si>
    <t>Встановлено паркан</t>
  </si>
  <si>
    <t>Товар закуплено</t>
  </si>
  <si>
    <t>Встановлено дитячу скелю</t>
  </si>
  <si>
    <t>Спортивний інвентар закуплено</t>
  </si>
  <si>
    <t xml:space="preserve">Роботи виконано </t>
  </si>
  <si>
    <t>ПРОЄКТ РЕАЛІЗОВАНО https://darn.kyivcity.gov.ua/news/23429.html</t>
  </si>
  <si>
    <t>ПРОЄКТ РЕАЛІЗОВАНО https://darn.kyivcity.gov.ua/news/23428.html</t>
  </si>
  <si>
    <t>ПРОЄКТ РЕАЛІЗОВАНО https://darn.kyivcity.gov.ua/news/23427.html</t>
  </si>
  <si>
    <t>ПРОЄКТ РЕАЛІЗОВАНО https://darn.kyivcity.gov.ua/news/23426.html</t>
  </si>
  <si>
    <t>ПРОЄКТ РЕАЛІЗОВАНО https://darn.kyivcity.gov.ua/news/23425.html</t>
  </si>
  <si>
    <t>ПРОЄКТ РЕАЛІЗОВАНО https://darn.kyivcity.gov.ua/news/23424.html</t>
  </si>
  <si>
    <t>ПРОЄКТ РЕАЛІЗОВАНО https://darn.kyivcity.gov.ua/news/23423.html</t>
  </si>
  <si>
    <t>ПРОЄКТ РЕАЛІЗОВАНО https://darn.kyivcity.gov.ua/news/23422.html</t>
  </si>
  <si>
    <t>ПРОЄКТ РЕАЛІЗОВАНО https://darn.kyivcity.gov.ua/news/23421.html</t>
  </si>
  <si>
    <t>ПРОЄКТ РЕАЛІЗОВАНО https://darn.kyivcity.gov.ua/news/23418.html</t>
  </si>
  <si>
    <t>ПРОЄКТ РЕАЛІЗОВАНО https://darn.kyivcity.gov.ua/news/23417.html</t>
  </si>
  <si>
    <t>ПРОЄКТ РЕАЛІЗОВАНО https://darn.kyivcity.gov.ua/news/23416.html</t>
  </si>
  <si>
    <t>ПРОЄКТ РЕАЛІЗОВАНО https://darn.kyivcity.gov.ua/news/23415.html</t>
  </si>
  <si>
    <t>ПРОЄКТ РЕАЛІЗОВАНО https://darn.kyivcity.gov.ua/news/23414.html</t>
  </si>
  <si>
    <t>ПРОЄКТ РЕАЛІЗОВАНО https://darn.kyivcity.gov.ua/news/23413.html</t>
  </si>
  <si>
    <t>ПРОЄКТ РЕАЛІЗОВАНО https://darn.kyivcity.gov.ua/news/23412.html</t>
  </si>
  <si>
    <t>ПРОЄКТ РЕАЛІЗОВАНО https://darn.kyivcity.gov.ua/news/23104.html</t>
  </si>
  <si>
    <t xml:space="preserve">ПРОЄКТ РЕАЛІЗОВАНО https://darn.kyivcity.gov.ua/news/23100.html </t>
  </si>
  <si>
    <t>ПРОЄКТ РЕАЛІЗОВАНО https://darn.kyivcity.gov.ua/news/23098.html</t>
  </si>
  <si>
    <t>ПРОЄКТ РЕАЛІЗОВАНО https://darn.kyivcity.gov.ua/news/23097.html</t>
  </si>
  <si>
    <t>ПРОЄКТ РЕАЛІЗОВАНО https://darn.kyivcity.gov.ua/news/23095.html</t>
  </si>
  <si>
    <t>ПРОЄКТ РЕАЛІЗОВАНО https://darn.kyivcity.gov.ua/news/23094.html</t>
  </si>
  <si>
    <t>ПРОЄКТ РЕАЛІЗОВАНО https://darn.kyivcity.gov.ua/news/23093.html</t>
  </si>
  <si>
    <t>ПРОЄКТ РЕАЛІЗОВАНО https://darn.kyivcity.gov.ua/news/23092.html</t>
  </si>
  <si>
    <t>ПРОЄКТ РЕАЛІЗОВАНО https://darn.kyivcity.gov.ua/news/23090.html</t>
  </si>
  <si>
    <t>ПРОЄКТ РЕАЛІЗОВАНО https://darn.kyivcity.gov.ua/news/23089.html</t>
  </si>
  <si>
    <t>ПРОЄКТ РЕАЛІЗОВАНО https://darn.kyivcity.gov.ua/news/23087.html</t>
  </si>
  <si>
    <t>ПРОЄКТ РЕАЛІЗОВАНО https://darn.kyivcity.gov.ua/news/23086.html</t>
  </si>
  <si>
    <t>ПРОЄКТ РЕАЛІЗОВАНО https://darn.kyivcity.gov.ua/news/23080.html</t>
  </si>
  <si>
    <t>ПРОЄКТ РЕАЛІЗОВАНО https://darn.kyivcity.gov.ua/news/23081.html</t>
  </si>
  <si>
    <t>ПРОЄКТ РЕАЛІЗОВАНО https://darn.kyivcity.gov.ua/news/23082.html</t>
  </si>
  <si>
    <t>ПРОЄКТ РЕАЛІЗОВАНО https://darn.kyivcity.gov.ua/news/23083.html</t>
  </si>
  <si>
    <t>ПРОЄКТ РЕАЛІЗОВАНО https://darn.kyivcity.gov.ua/news/23084.html</t>
  </si>
  <si>
    <t>ПРОЄКТ РЕАЛІЗОВАНО https://darn.kyivcity.gov.ua/news/23085.html</t>
  </si>
  <si>
    <t>ПРОЄКТ РЕАЛІЗОВАНО https://darn.kyivcity.gov.ua/news/23079.html</t>
  </si>
  <si>
    <t>ПРОЄКТ РЕАЛІЗОВАНО https://darn.kyivcity.gov.ua/news/23078.html</t>
  </si>
  <si>
    <t>ПРОЄКТ РЕАЛІЗОВАНО https://darn.kyivcity.gov.ua/news/23077.html</t>
  </si>
  <si>
    <t>ПРОЄКТ РЕАЛІЗОВАНО https://darn.kyivcity.gov.ua/news/23453.html</t>
  </si>
  <si>
    <t>ПРОЄКТ РЕАЛІЗОВАНО https://darn.kyivcity.gov.ua/news/23454.html</t>
  </si>
  <si>
    <t>ПРОЄКТ РЕАЛІЗОВАНО https://darn.kyivcity.gov.ua/news/23455.html</t>
  </si>
  <si>
    <t>ПРОЄКТ РЕАЛІЗОВАНО https://darn.kyivcity.gov.ua/news/23456.html</t>
  </si>
  <si>
    <t>ПРОЄКТ РЕАЛІЗОВАНО https://darn.kyivcity.gov.ua/news/23457.html</t>
  </si>
  <si>
    <t xml:space="preserve">ПРОЄКТ РЕАЛІЗОВАНО https://darn.kyivcity.gov.ua/news/23468.html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</si>
</sst>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0.00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8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100">
    <xf numFmtId="0" fontId="0" fillId="0" borderId="0" xfId="0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164" fontId="16" fillId="0" borderId="0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7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wrapText="1"/>
    </xf>
    <xf numFmtId="0" fontId="16" fillId="0" borderId="0" xfId="0" applyNumberFormat="1" applyFont="1"/>
    <xf numFmtId="0" fontId="18" fillId="9" borderId="0" xfId="0" applyFont="1" applyFill="1" applyBorder="1" applyAlignment="1">
      <alignment vertical="top" wrapText="1"/>
    </xf>
    <xf numFmtId="0" fontId="18" fillId="9" borderId="0" xfId="0" applyFont="1" applyFill="1" applyBorder="1" applyAlignment="1">
      <alignment vertical="top"/>
    </xf>
    <xf numFmtId="0" fontId="18" fillId="9" borderId="1" xfId="0" applyFont="1" applyFill="1" applyBorder="1" applyAlignment="1">
      <alignment vertical="top"/>
    </xf>
    <xf numFmtId="14" fontId="18" fillId="9" borderId="1" xfId="0" applyNumberFormat="1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 vertical="top"/>
    </xf>
    <xf numFmtId="0" fontId="24" fillId="9" borderId="1" xfId="0" applyFont="1" applyFill="1" applyBorder="1" applyAlignment="1">
      <alignment vertical="top" wrapText="1"/>
    </xf>
    <xf numFmtId="0" fontId="18" fillId="9" borderId="1" xfId="0" applyFont="1" applyFill="1" applyBorder="1" applyAlignment="1">
      <alignment horizontal="center" vertical="top" wrapText="1"/>
    </xf>
    <xf numFmtId="0" fontId="24" fillId="9" borderId="1" xfId="0" applyFont="1" applyFill="1" applyBorder="1" applyAlignment="1">
      <alignment horizontal="center" vertical="top" wrapText="1"/>
    </xf>
    <xf numFmtId="14" fontId="18" fillId="9" borderId="1" xfId="1" applyNumberFormat="1" applyFont="1" applyFill="1" applyBorder="1" applyAlignment="1">
      <alignment horizontal="center" vertical="top" wrapText="1"/>
    </xf>
    <xf numFmtId="164" fontId="18" fillId="9" borderId="1" xfId="0" applyNumberFormat="1" applyFont="1" applyFill="1" applyBorder="1" applyAlignment="1">
      <alignment horizontal="center" vertical="top"/>
    </xf>
    <xf numFmtId="164" fontId="18" fillId="9" borderId="1" xfId="0" applyNumberFormat="1" applyFont="1" applyFill="1" applyBorder="1" applyAlignment="1">
      <alignment horizontal="center" vertical="top" wrapText="1"/>
    </xf>
    <xf numFmtId="9" fontId="18" fillId="9" borderId="1" xfId="0" applyNumberFormat="1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top" wrapText="1"/>
    </xf>
    <xf numFmtId="0" fontId="18" fillId="9" borderId="0" xfId="0" applyFont="1" applyFill="1" applyAlignment="1">
      <alignment vertical="top" wrapText="1"/>
    </xf>
    <xf numFmtId="0" fontId="18" fillId="9" borderId="0" xfId="0" applyFont="1" applyFill="1" applyAlignment="1">
      <alignment vertical="top"/>
    </xf>
    <xf numFmtId="164" fontId="18" fillId="9" borderId="1" xfId="1" applyNumberFormat="1" applyFont="1" applyFill="1" applyBorder="1" applyAlignment="1">
      <alignment horizontal="center" vertical="top" wrapText="1"/>
    </xf>
    <xf numFmtId="0" fontId="18" fillId="9" borderId="1" xfId="1" applyFont="1" applyFill="1" applyBorder="1" applyAlignment="1">
      <alignment horizontal="center" vertical="top" wrapText="1"/>
    </xf>
    <xf numFmtId="0" fontId="18" fillId="9" borderId="14" xfId="0" applyFont="1" applyFill="1" applyBorder="1" applyAlignment="1">
      <alignment horizontal="center" vertical="top" wrapText="1"/>
    </xf>
    <xf numFmtId="0" fontId="24" fillId="9" borderId="1" xfId="0" applyFont="1" applyFill="1" applyBorder="1" applyAlignment="1">
      <alignment vertical="top"/>
    </xf>
    <xf numFmtId="164" fontId="16" fillId="9" borderId="1" xfId="0" applyNumberFormat="1" applyFont="1" applyFill="1" applyBorder="1" applyAlignment="1">
      <alignment horizontal="center" vertical="top" wrapText="1"/>
    </xf>
    <xf numFmtId="0" fontId="22" fillId="9" borderId="1" xfId="0" applyFont="1" applyFill="1" applyBorder="1" applyAlignment="1">
      <alignment horizontal="center" vertical="top" wrapText="1"/>
    </xf>
    <xf numFmtId="0" fontId="27" fillId="9" borderId="1" xfId="1" applyFont="1" applyFill="1" applyBorder="1" applyAlignment="1">
      <alignment horizontal="center" vertical="top" wrapText="1"/>
    </xf>
    <xf numFmtId="164" fontId="27" fillId="9" borderId="1" xfId="0" applyNumberFormat="1" applyFont="1" applyFill="1" applyBorder="1" applyAlignment="1">
      <alignment horizontal="center" vertical="top" wrapText="1"/>
    </xf>
    <xf numFmtId="166" fontId="27" fillId="9" borderId="1" xfId="0" applyNumberFormat="1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28" fillId="9" borderId="1" xfId="0" applyFont="1" applyFill="1" applyBorder="1" applyAlignment="1">
      <alignment horizontal="center" vertical="top" wrapText="1"/>
    </xf>
    <xf numFmtId="0" fontId="16" fillId="9" borderId="1" xfId="1" applyFont="1" applyFill="1" applyBorder="1" applyAlignment="1">
      <alignment horizontal="center" vertical="top" wrapText="1"/>
    </xf>
    <xf numFmtId="9" fontId="16" fillId="9" borderId="1" xfId="0" applyNumberFormat="1" applyFont="1" applyFill="1" applyBorder="1" applyAlignment="1">
      <alignment horizontal="center" vertical="top" wrapText="1"/>
    </xf>
    <xf numFmtId="0" fontId="28" fillId="9" borderId="0" xfId="0" applyFont="1" applyFill="1" applyAlignment="1">
      <alignment horizontal="center" vertical="top" wrapText="1"/>
    </xf>
    <xf numFmtId="9" fontId="27" fillId="9" borderId="1" xfId="0" applyNumberFormat="1" applyFont="1" applyFill="1" applyBorder="1" applyAlignment="1">
      <alignment horizontal="center" vertical="top" wrapText="1"/>
    </xf>
    <xf numFmtId="165" fontId="18" fillId="9" borderId="1" xfId="0" applyNumberFormat="1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14" fontId="25" fillId="9" borderId="1" xfId="0" applyNumberFormat="1" applyFont="1" applyFill="1" applyBorder="1" applyAlignment="1">
      <alignment horizontal="center" vertical="center" wrapText="1"/>
    </xf>
    <xf numFmtId="164" fontId="25" fillId="9" borderId="1" xfId="0" applyNumberFormat="1" applyFont="1" applyFill="1" applyBorder="1" applyAlignment="1">
      <alignment horizontal="center" vertical="center"/>
    </xf>
    <xf numFmtId="164" fontId="25" fillId="9" borderId="1" xfId="0" applyNumberFormat="1" applyFont="1" applyFill="1" applyBorder="1" applyAlignment="1">
      <alignment horizontal="center" vertical="center" wrapText="1"/>
    </xf>
    <xf numFmtId="9" fontId="25" fillId="9" borderId="1" xfId="0" applyNumberFormat="1" applyFont="1" applyFill="1" applyBorder="1" applyAlignment="1">
      <alignment horizontal="center" vertical="center" wrapText="1"/>
    </xf>
    <xf numFmtId="0" fontId="25" fillId="9" borderId="0" xfId="0" applyFont="1" applyFill="1" applyAlignment="1">
      <alignment wrapText="1"/>
    </xf>
    <xf numFmtId="0" fontId="25" fillId="9" borderId="0" xfId="0" applyFont="1" applyFill="1"/>
    <xf numFmtId="0" fontId="18" fillId="9" borderId="0" xfId="0" applyFont="1" applyFill="1"/>
    <xf numFmtId="0" fontId="24" fillId="9" borderId="0" xfId="0" applyFont="1" applyFill="1"/>
    <xf numFmtId="0" fontId="18" fillId="9" borderId="0" xfId="0" applyFont="1" applyFill="1" applyAlignment="1">
      <alignment horizontal="center" vertical="center"/>
    </xf>
    <xf numFmtId="14" fontId="18" fillId="9" borderId="0" xfId="0" applyNumberFormat="1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164" fontId="18" fillId="9" borderId="0" xfId="0" applyNumberFormat="1" applyFont="1" applyFill="1" applyAlignment="1">
      <alignment horizontal="center" vertical="center" wrapText="1"/>
    </xf>
    <xf numFmtId="0" fontId="18" fillId="9" borderId="0" xfId="0" applyFont="1" applyFill="1" applyAlignment="1">
      <alignment wrapText="1"/>
    </xf>
    <xf numFmtId="14" fontId="17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abSelected="1" view="pageBreakPreview" topLeftCell="J25" zoomScaleNormal="100" zoomScaleSheetLayoutView="100" workbookViewId="0">
      <selection activeCell="N25" sqref="N25"/>
    </sheetView>
  </sheetViews>
  <sheetFormatPr defaultColWidth="9.109375" defaultRowHeight="13.8"/>
  <cols>
    <col min="1" max="1" width="4" style="6" customWidth="1"/>
    <col min="2" max="2" width="15.109375" style="13" customWidth="1"/>
    <col min="3" max="3" width="7" style="6" customWidth="1"/>
    <col min="4" max="4" width="17.5546875" style="13" customWidth="1"/>
    <col min="5" max="5" width="14.109375" style="13" customWidth="1"/>
    <col min="6" max="6" width="18.33203125" style="13" customWidth="1"/>
    <col min="7" max="7" width="19.109375" style="5" customWidth="1"/>
    <col min="8" max="8" width="29.88671875" style="19" customWidth="1"/>
    <col min="9" max="9" width="19.5546875" style="1" customWidth="1"/>
    <col min="10" max="10" width="22.88671875" style="4" customWidth="1"/>
    <col min="11" max="11" width="15.33203125" style="16" customWidth="1"/>
    <col min="12" max="12" width="13.5546875" style="4" customWidth="1"/>
    <col min="13" max="13" width="12.6640625" style="4" customWidth="1"/>
    <col min="14" max="14" width="11" style="4" customWidth="1"/>
    <col min="15" max="15" width="16" style="4" customWidth="1"/>
    <col min="16" max="16" width="31.6640625" style="3" customWidth="1"/>
    <col min="17" max="16384" width="9.109375" style="1"/>
  </cols>
  <sheetData>
    <row r="1" spans="1:31">
      <c r="A1" s="7"/>
      <c r="B1" s="12"/>
      <c r="C1" s="7"/>
      <c r="D1" s="12"/>
      <c r="E1" s="12"/>
      <c r="F1" s="12"/>
      <c r="G1" s="8"/>
      <c r="H1" s="18"/>
      <c r="I1" s="2"/>
      <c r="J1" s="9"/>
      <c r="K1" s="14"/>
      <c r="L1" s="9"/>
      <c r="M1" s="9"/>
      <c r="N1" s="9"/>
      <c r="O1" s="9" t="s">
        <v>104</v>
      </c>
    </row>
    <row r="2" spans="1:31">
      <c r="A2" s="87" t="s">
        <v>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31">
      <c r="A3" s="87" t="s">
        <v>100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31" ht="14.4">
      <c r="A4" s="7"/>
      <c r="B4" s="12"/>
      <c r="C4" s="7"/>
      <c r="D4" s="12"/>
      <c r="E4" s="12"/>
      <c r="F4" s="12"/>
      <c r="G4" s="8"/>
      <c r="H4" s="18"/>
      <c r="I4" s="2"/>
      <c r="J4" s="9"/>
      <c r="K4" s="14"/>
      <c r="L4" s="85" t="s">
        <v>176</v>
      </c>
      <c r="M4" s="86"/>
      <c r="N4" s="86"/>
      <c r="O4" s="86"/>
    </row>
    <row r="5" spans="1:31" s="3" customFormat="1" ht="15" customHeight="1">
      <c r="A5" s="95" t="s">
        <v>105</v>
      </c>
      <c r="B5" s="77" t="s">
        <v>106</v>
      </c>
      <c r="C5" s="98" t="s">
        <v>107</v>
      </c>
      <c r="D5" s="77" t="s">
        <v>108</v>
      </c>
      <c r="E5" s="77" t="s">
        <v>109</v>
      </c>
      <c r="F5" s="77" t="s">
        <v>0</v>
      </c>
      <c r="G5" s="98" t="s">
        <v>113</v>
      </c>
      <c r="H5" s="74" t="s">
        <v>114</v>
      </c>
      <c r="I5" s="90" t="s">
        <v>2</v>
      </c>
      <c r="J5" s="91"/>
      <c r="K5" s="91"/>
      <c r="L5" s="91"/>
      <c r="M5" s="91"/>
      <c r="N5" s="91"/>
      <c r="O5" s="92"/>
    </row>
    <row r="6" spans="1:31" s="3" customFormat="1">
      <c r="A6" s="96"/>
      <c r="B6" s="78"/>
      <c r="C6" s="99"/>
      <c r="D6" s="78"/>
      <c r="E6" s="78"/>
      <c r="F6" s="78"/>
      <c r="G6" s="99"/>
      <c r="H6" s="75"/>
      <c r="I6" s="93" t="s">
        <v>110</v>
      </c>
      <c r="J6" s="93" t="s">
        <v>134</v>
      </c>
      <c r="K6" s="88" t="s">
        <v>115</v>
      </c>
      <c r="L6" s="89"/>
      <c r="M6" s="88" t="s">
        <v>116</v>
      </c>
      <c r="N6" s="89"/>
      <c r="O6" s="80" t="s">
        <v>117</v>
      </c>
    </row>
    <row r="7" spans="1:31" s="3" customFormat="1" ht="69" customHeight="1">
      <c r="A7" s="97"/>
      <c r="B7" s="79"/>
      <c r="C7" s="94"/>
      <c r="D7" s="79"/>
      <c r="E7" s="79"/>
      <c r="F7" s="79"/>
      <c r="G7" s="94"/>
      <c r="H7" s="76"/>
      <c r="I7" s="94"/>
      <c r="J7" s="94"/>
      <c r="K7" s="15" t="s">
        <v>111</v>
      </c>
      <c r="L7" s="11" t="s">
        <v>1</v>
      </c>
      <c r="M7" s="10" t="s">
        <v>112</v>
      </c>
      <c r="N7" s="11" t="s">
        <v>1</v>
      </c>
      <c r="O7" s="81"/>
    </row>
    <row r="8" spans="1:31" s="24" customFormat="1">
      <c r="A8" s="20">
        <v>1</v>
      </c>
      <c r="B8" s="21">
        <v>2</v>
      </c>
      <c r="C8" s="20">
        <v>3</v>
      </c>
      <c r="D8" s="21">
        <v>4</v>
      </c>
      <c r="E8" s="21">
        <v>5</v>
      </c>
      <c r="F8" s="21">
        <v>6</v>
      </c>
      <c r="G8" s="22">
        <v>8</v>
      </c>
      <c r="H8" s="17">
        <v>9</v>
      </c>
      <c r="I8" s="20">
        <v>10</v>
      </c>
      <c r="J8" s="17">
        <v>11</v>
      </c>
      <c r="K8" s="17">
        <v>12</v>
      </c>
      <c r="L8" s="17">
        <v>13</v>
      </c>
      <c r="M8" s="17">
        <v>14</v>
      </c>
      <c r="N8" s="17">
        <v>15</v>
      </c>
      <c r="O8" s="17">
        <v>16</v>
      </c>
      <c r="P8" s="23"/>
    </row>
    <row r="9" spans="1:31">
      <c r="A9" s="82" t="s">
        <v>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1:31" s="39" customFormat="1" ht="87" customHeight="1">
      <c r="A10" s="29">
        <v>1</v>
      </c>
      <c r="B10" s="30" t="s">
        <v>8</v>
      </c>
      <c r="C10" s="31">
        <v>3</v>
      </c>
      <c r="D10" s="32" t="s">
        <v>91</v>
      </c>
      <c r="E10" s="32" t="s">
        <v>135</v>
      </c>
      <c r="F10" s="32" t="s">
        <v>7</v>
      </c>
      <c r="G10" s="33">
        <v>43502</v>
      </c>
      <c r="H10" s="28" t="s">
        <v>120</v>
      </c>
      <c r="I10" s="34">
        <v>1000</v>
      </c>
      <c r="J10" s="31" t="s">
        <v>171</v>
      </c>
      <c r="K10" s="35">
        <v>994.84500000000003</v>
      </c>
      <c r="L10" s="36">
        <v>1</v>
      </c>
      <c r="M10" s="35">
        <v>994.84500000000003</v>
      </c>
      <c r="N10" s="36">
        <v>0.995</v>
      </c>
      <c r="O10" s="37" t="s">
        <v>232</v>
      </c>
      <c r="P10" s="38"/>
    </row>
    <row r="11" spans="1:31" s="39" customFormat="1" ht="102.75" customHeight="1">
      <c r="A11" s="29">
        <v>2</v>
      </c>
      <c r="B11" s="30" t="s">
        <v>9</v>
      </c>
      <c r="C11" s="31">
        <v>6</v>
      </c>
      <c r="D11" s="32" t="s">
        <v>93</v>
      </c>
      <c r="E11" s="32" t="s">
        <v>161</v>
      </c>
      <c r="F11" s="32" t="s">
        <v>54</v>
      </c>
      <c r="G11" s="33">
        <v>43524</v>
      </c>
      <c r="H11" s="28" t="s">
        <v>126</v>
      </c>
      <c r="I11" s="34">
        <v>1000</v>
      </c>
      <c r="J11" s="31" t="s">
        <v>212</v>
      </c>
      <c r="K11" s="40">
        <v>965.69899999999996</v>
      </c>
      <c r="L11" s="36">
        <v>0.97</v>
      </c>
      <c r="M11" s="40">
        <v>965.69899999999996</v>
      </c>
      <c r="N11" s="36">
        <v>0.97</v>
      </c>
      <c r="O11" s="37" t="s">
        <v>174</v>
      </c>
      <c r="P11" s="38"/>
    </row>
    <row r="12" spans="1:31" s="39" customFormat="1" ht="188.25" customHeight="1">
      <c r="A12" s="29">
        <v>3</v>
      </c>
      <c r="B12" s="30" t="s">
        <v>10</v>
      </c>
      <c r="C12" s="31">
        <v>16</v>
      </c>
      <c r="D12" s="32" t="s">
        <v>59</v>
      </c>
      <c r="E12" s="32" t="s">
        <v>136</v>
      </c>
      <c r="F12" s="32" t="s">
        <v>6</v>
      </c>
      <c r="G12" s="33">
        <v>43521</v>
      </c>
      <c r="H12" s="28" t="s">
        <v>177</v>
      </c>
      <c r="I12" s="34">
        <v>412.19600000000003</v>
      </c>
      <c r="J12" s="31" t="s">
        <v>213</v>
      </c>
      <c r="K12" s="35">
        <v>399.08600000000001</v>
      </c>
      <c r="L12" s="36">
        <v>0.97</v>
      </c>
      <c r="M12" s="35">
        <v>399.08600000000001</v>
      </c>
      <c r="N12" s="36">
        <v>0.97</v>
      </c>
      <c r="O12" s="37" t="s">
        <v>231</v>
      </c>
      <c r="P12" s="38"/>
    </row>
    <row r="13" spans="1:31" s="27" customFormat="1" ht="72.75" customHeight="1">
      <c r="A13" s="29">
        <v>4</v>
      </c>
      <c r="B13" s="30" t="s">
        <v>11</v>
      </c>
      <c r="C13" s="31">
        <v>60</v>
      </c>
      <c r="D13" s="32" t="s">
        <v>60</v>
      </c>
      <c r="E13" s="32" t="s">
        <v>137</v>
      </c>
      <c r="F13" s="32" t="s">
        <v>6</v>
      </c>
      <c r="G13" s="33">
        <v>43521</v>
      </c>
      <c r="H13" s="28" t="s">
        <v>178</v>
      </c>
      <c r="I13" s="34">
        <v>223.608</v>
      </c>
      <c r="J13" s="41" t="s">
        <v>122</v>
      </c>
      <c r="K13" s="35">
        <v>212.88</v>
      </c>
      <c r="L13" s="36">
        <v>1</v>
      </c>
      <c r="M13" s="35">
        <v>212.88</v>
      </c>
      <c r="N13" s="36">
        <v>0.95</v>
      </c>
      <c r="O13" s="37" t="s">
        <v>230</v>
      </c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27" customFormat="1" ht="70.5" customHeight="1">
      <c r="A14" s="29">
        <v>5</v>
      </c>
      <c r="B14" s="30" t="s">
        <v>119</v>
      </c>
      <c r="C14" s="31">
        <v>77</v>
      </c>
      <c r="D14" s="32" t="s">
        <v>84</v>
      </c>
      <c r="E14" s="32" t="s">
        <v>138</v>
      </c>
      <c r="F14" s="32" t="s">
        <v>6</v>
      </c>
      <c r="G14" s="33">
        <v>43521</v>
      </c>
      <c r="H14" s="42" t="s">
        <v>179</v>
      </c>
      <c r="I14" s="34">
        <v>100</v>
      </c>
      <c r="J14" s="41" t="s">
        <v>102</v>
      </c>
      <c r="K14" s="35">
        <v>91.665999999999997</v>
      </c>
      <c r="L14" s="36">
        <v>0.92</v>
      </c>
      <c r="M14" s="35">
        <v>91.665999999999997</v>
      </c>
      <c r="N14" s="36">
        <f>M14/I14</f>
        <v>0.91665999999999992</v>
      </c>
      <c r="O14" s="37" t="s">
        <v>233</v>
      </c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27" customFormat="1" ht="70.5" customHeight="1">
      <c r="A15" s="29">
        <v>6</v>
      </c>
      <c r="B15" s="30" t="s">
        <v>12</v>
      </c>
      <c r="C15" s="31">
        <v>254</v>
      </c>
      <c r="D15" s="32" t="s">
        <v>80</v>
      </c>
      <c r="E15" s="32" t="s">
        <v>139</v>
      </c>
      <c r="F15" s="32" t="s">
        <v>6</v>
      </c>
      <c r="G15" s="33">
        <v>43521</v>
      </c>
      <c r="H15" s="28" t="s">
        <v>181</v>
      </c>
      <c r="I15" s="34">
        <v>120</v>
      </c>
      <c r="J15" s="41" t="s">
        <v>122</v>
      </c>
      <c r="K15" s="35">
        <v>119.999</v>
      </c>
      <c r="L15" s="36">
        <v>0.998</v>
      </c>
      <c r="M15" s="35">
        <v>119.999</v>
      </c>
      <c r="N15" s="36">
        <v>0.997</v>
      </c>
      <c r="O15" s="37" t="s">
        <v>242</v>
      </c>
      <c r="P15" s="38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s="27" customFormat="1" ht="188.25" customHeight="1">
      <c r="A16" s="29">
        <v>7</v>
      </c>
      <c r="B16" s="30" t="s">
        <v>13</v>
      </c>
      <c r="C16" s="31">
        <v>256</v>
      </c>
      <c r="D16" s="30" t="s">
        <v>61</v>
      </c>
      <c r="E16" s="32" t="s">
        <v>140</v>
      </c>
      <c r="F16" s="32" t="s">
        <v>6</v>
      </c>
      <c r="G16" s="33">
        <v>43521</v>
      </c>
      <c r="H16" s="28" t="s">
        <v>180</v>
      </c>
      <c r="I16" s="34">
        <v>86.936999999999998</v>
      </c>
      <c r="J16" s="41" t="s">
        <v>122</v>
      </c>
      <c r="K16" s="35">
        <v>86.685000000000002</v>
      </c>
      <c r="L16" s="36">
        <v>1</v>
      </c>
      <c r="M16" s="35">
        <v>86.685000000000002</v>
      </c>
      <c r="N16" s="36">
        <v>1</v>
      </c>
      <c r="O16" s="37" t="s">
        <v>229</v>
      </c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7" customFormat="1" ht="66.75" customHeight="1">
      <c r="A17" s="29">
        <v>8</v>
      </c>
      <c r="B17" s="30" t="s">
        <v>14</v>
      </c>
      <c r="C17" s="31">
        <v>258</v>
      </c>
      <c r="D17" s="30" t="s">
        <v>62</v>
      </c>
      <c r="E17" s="32" t="s">
        <v>139</v>
      </c>
      <c r="F17" s="32" t="s">
        <v>6</v>
      </c>
      <c r="G17" s="33">
        <v>43521</v>
      </c>
      <c r="H17" s="28" t="s">
        <v>182</v>
      </c>
      <c r="I17" s="34">
        <v>120</v>
      </c>
      <c r="J17" s="41" t="s">
        <v>122</v>
      </c>
      <c r="K17" s="35">
        <v>119.999</v>
      </c>
      <c r="L17" s="36">
        <v>0.998</v>
      </c>
      <c r="M17" s="35">
        <v>119.999</v>
      </c>
      <c r="N17" s="36">
        <v>0.997</v>
      </c>
      <c r="O17" s="37" t="s">
        <v>241</v>
      </c>
      <c r="P17" s="38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7" customFormat="1" ht="174" customHeight="1">
      <c r="A18" s="29">
        <v>9</v>
      </c>
      <c r="B18" s="30" t="s">
        <v>15</v>
      </c>
      <c r="C18" s="31">
        <v>259</v>
      </c>
      <c r="D18" s="43" t="s">
        <v>63</v>
      </c>
      <c r="E18" s="32" t="s">
        <v>139</v>
      </c>
      <c r="F18" s="32" t="s">
        <v>6</v>
      </c>
      <c r="G18" s="33">
        <v>43521</v>
      </c>
      <c r="H18" s="28" t="s">
        <v>183</v>
      </c>
      <c r="I18" s="34">
        <v>86.936999999999998</v>
      </c>
      <c r="J18" s="41" t="s">
        <v>122</v>
      </c>
      <c r="K18" s="35">
        <v>86.884</v>
      </c>
      <c r="L18" s="36">
        <f>K18/I18</f>
        <v>0.99939036313652418</v>
      </c>
      <c r="M18" s="35">
        <v>86.884</v>
      </c>
      <c r="N18" s="36">
        <f>M18/I18</f>
        <v>0.99939036313652418</v>
      </c>
      <c r="O18" s="37" t="s">
        <v>228</v>
      </c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7" customFormat="1" ht="96.75" customHeight="1">
      <c r="A19" s="29">
        <v>10</v>
      </c>
      <c r="B19" s="30" t="s">
        <v>56</v>
      </c>
      <c r="C19" s="31">
        <v>260</v>
      </c>
      <c r="D19" s="32" t="s">
        <v>81</v>
      </c>
      <c r="E19" s="32" t="s">
        <v>139</v>
      </c>
      <c r="F19" s="32" t="s">
        <v>6</v>
      </c>
      <c r="G19" s="33">
        <v>43521</v>
      </c>
      <c r="H19" s="28" t="s">
        <v>184</v>
      </c>
      <c r="I19" s="34">
        <v>120</v>
      </c>
      <c r="J19" s="41" t="s">
        <v>122</v>
      </c>
      <c r="K19" s="35">
        <v>120</v>
      </c>
      <c r="L19" s="36">
        <v>0.998</v>
      </c>
      <c r="M19" s="35">
        <v>120</v>
      </c>
      <c r="N19" s="36">
        <v>0.997</v>
      </c>
      <c r="O19" s="37" t="s">
        <v>243</v>
      </c>
      <c r="P19" s="38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7" customFormat="1" ht="191.25" customHeight="1">
      <c r="A20" s="29">
        <v>11</v>
      </c>
      <c r="B20" s="30" t="s">
        <v>16</v>
      </c>
      <c r="C20" s="31">
        <v>263</v>
      </c>
      <c r="D20" s="30" t="s">
        <v>64</v>
      </c>
      <c r="E20" s="32" t="s">
        <v>139</v>
      </c>
      <c r="F20" s="32" t="s">
        <v>6</v>
      </c>
      <c r="G20" s="33">
        <v>43521</v>
      </c>
      <c r="H20" s="28" t="s">
        <v>163</v>
      </c>
      <c r="I20" s="34">
        <v>86.936999999999998</v>
      </c>
      <c r="J20" s="41" t="s">
        <v>122</v>
      </c>
      <c r="K20" s="35">
        <v>86.399000000000001</v>
      </c>
      <c r="L20" s="36">
        <f t="shared" ref="L20:L21" si="0">K20/I20</f>
        <v>0.99381161070660362</v>
      </c>
      <c r="M20" s="35">
        <v>86.399000000000001</v>
      </c>
      <c r="N20" s="36">
        <f>M20/I20</f>
        <v>0.99381161070660362</v>
      </c>
      <c r="O20" s="37" t="s">
        <v>254</v>
      </c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7" customFormat="1" ht="112.5" customHeight="1">
      <c r="A21" s="29">
        <v>12</v>
      </c>
      <c r="B21" s="30" t="s">
        <v>17</v>
      </c>
      <c r="C21" s="31">
        <v>265</v>
      </c>
      <c r="D21" s="43" t="s">
        <v>65</v>
      </c>
      <c r="E21" s="32" t="s">
        <v>139</v>
      </c>
      <c r="F21" s="32" t="s">
        <v>6</v>
      </c>
      <c r="G21" s="33">
        <v>43521</v>
      </c>
      <c r="H21" s="28" t="s">
        <v>185</v>
      </c>
      <c r="I21" s="34">
        <v>217.94399999999999</v>
      </c>
      <c r="J21" s="41" t="s">
        <v>122</v>
      </c>
      <c r="K21" s="35">
        <v>217.77500000000001</v>
      </c>
      <c r="L21" s="36">
        <f t="shared" si="0"/>
        <v>0.99922457144954679</v>
      </c>
      <c r="M21" s="35">
        <v>217.77500000000001</v>
      </c>
      <c r="N21" s="36">
        <f>M21/I21</f>
        <v>0.99922457144954679</v>
      </c>
      <c r="O21" s="37" t="s">
        <v>235</v>
      </c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7" customFormat="1" ht="95.25" customHeight="1">
      <c r="A22" s="29">
        <v>13</v>
      </c>
      <c r="B22" s="30" t="s">
        <v>18</v>
      </c>
      <c r="C22" s="31">
        <v>271</v>
      </c>
      <c r="D22" s="30" t="s">
        <v>66</v>
      </c>
      <c r="E22" s="32" t="s">
        <v>139</v>
      </c>
      <c r="F22" s="32" t="s">
        <v>6</v>
      </c>
      <c r="G22" s="33">
        <v>43521</v>
      </c>
      <c r="H22" s="28" t="s">
        <v>186</v>
      </c>
      <c r="I22" s="34">
        <v>120</v>
      </c>
      <c r="J22" s="41" t="s">
        <v>122</v>
      </c>
      <c r="K22" s="35">
        <v>119.999</v>
      </c>
      <c r="L22" s="36">
        <v>1</v>
      </c>
      <c r="M22" s="35">
        <v>119.999</v>
      </c>
      <c r="N22" s="36">
        <v>1</v>
      </c>
      <c r="O22" s="37" t="s">
        <v>251</v>
      </c>
      <c r="P22" s="38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7" customFormat="1" ht="175.5" customHeight="1">
      <c r="A23" s="29">
        <v>14</v>
      </c>
      <c r="B23" s="30" t="s">
        <v>19</v>
      </c>
      <c r="C23" s="31">
        <v>299</v>
      </c>
      <c r="D23" s="32" t="s">
        <v>69</v>
      </c>
      <c r="E23" s="32" t="s">
        <v>141</v>
      </c>
      <c r="F23" s="32" t="s">
        <v>6</v>
      </c>
      <c r="G23" s="28">
        <v>43521</v>
      </c>
      <c r="H23" s="33" t="s">
        <v>167</v>
      </c>
      <c r="I23" s="34">
        <v>610.48599999999999</v>
      </c>
      <c r="J23" s="31" t="s">
        <v>171</v>
      </c>
      <c r="K23" s="35">
        <v>415.024</v>
      </c>
      <c r="L23" s="36">
        <f>K23/I23</f>
        <v>0.67982558158581852</v>
      </c>
      <c r="M23" s="35">
        <v>415.024</v>
      </c>
      <c r="N23" s="36">
        <f>M23/I23</f>
        <v>0.67982558158581852</v>
      </c>
      <c r="O23" s="37" t="s">
        <v>227</v>
      </c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7" customFormat="1" ht="94.5" customHeight="1">
      <c r="A24" s="29">
        <v>15</v>
      </c>
      <c r="B24" s="30" t="s">
        <v>20</v>
      </c>
      <c r="C24" s="31">
        <v>308</v>
      </c>
      <c r="D24" s="32" t="s">
        <v>57</v>
      </c>
      <c r="E24" s="32" t="s">
        <v>142</v>
      </c>
      <c r="F24" s="32" t="s">
        <v>54</v>
      </c>
      <c r="G24" s="33">
        <v>43524</v>
      </c>
      <c r="H24" s="28" t="s">
        <v>162</v>
      </c>
      <c r="I24" s="34">
        <v>346.5</v>
      </c>
      <c r="J24" s="31" t="s">
        <v>172</v>
      </c>
      <c r="K24" s="44">
        <v>343.28300000000002</v>
      </c>
      <c r="L24" s="36">
        <v>1</v>
      </c>
      <c r="M24" s="35">
        <v>343.28300000000002</v>
      </c>
      <c r="N24" s="36">
        <v>1</v>
      </c>
      <c r="O24" s="37" t="s">
        <v>226</v>
      </c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7" customFormat="1" ht="97.5" customHeight="1">
      <c r="A25" s="29">
        <v>16</v>
      </c>
      <c r="B25" s="30" t="s">
        <v>21</v>
      </c>
      <c r="C25" s="31">
        <v>310</v>
      </c>
      <c r="D25" s="32" t="s">
        <v>58</v>
      </c>
      <c r="E25" s="32" t="s">
        <v>142</v>
      </c>
      <c r="F25" s="32" t="s">
        <v>54</v>
      </c>
      <c r="G25" s="33">
        <v>43524</v>
      </c>
      <c r="H25" s="28" t="s">
        <v>166</v>
      </c>
      <c r="I25" s="34">
        <v>587.428</v>
      </c>
      <c r="J25" s="31" t="s">
        <v>173</v>
      </c>
      <c r="K25" s="44">
        <v>565.60400000000004</v>
      </c>
      <c r="L25" s="36">
        <v>1</v>
      </c>
      <c r="M25" s="35">
        <v>565.60400000000004</v>
      </c>
      <c r="N25" s="36">
        <v>1</v>
      </c>
      <c r="O25" s="37" t="s">
        <v>259</v>
      </c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7" customFormat="1" ht="66.75" customHeight="1">
      <c r="A26" s="29">
        <v>17</v>
      </c>
      <c r="B26" s="30" t="s">
        <v>22</v>
      </c>
      <c r="C26" s="31">
        <v>351</v>
      </c>
      <c r="D26" s="30" t="s">
        <v>67</v>
      </c>
      <c r="E26" s="32" t="s">
        <v>143</v>
      </c>
      <c r="F26" s="32" t="s">
        <v>6</v>
      </c>
      <c r="G26" s="33">
        <v>43521</v>
      </c>
      <c r="H26" s="28" t="s">
        <v>187</v>
      </c>
      <c r="I26" s="34">
        <v>120</v>
      </c>
      <c r="J26" s="41" t="s">
        <v>122</v>
      </c>
      <c r="K26" s="35">
        <v>120</v>
      </c>
      <c r="L26" s="36">
        <v>1</v>
      </c>
      <c r="M26" s="35">
        <v>120</v>
      </c>
      <c r="N26" s="36">
        <v>1</v>
      </c>
      <c r="O26" s="37" t="s">
        <v>236</v>
      </c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7" customFormat="1" ht="146.25" customHeight="1">
      <c r="A27" s="29">
        <v>18</v>
      </c>
      <c r="B27" s="30" t="s">
        <v>23</v>
      </c>
      <c r="C27" s="31">
        <v>353</v>
      </c>
      <c r="D27" s="30" t="s">
        <v>68</v>
      </c>
      <c r="E27" s="32" t="s">
        <v>144</v>
      </c>
      <c r="F27" s="32" t="s">
        <v>6</v>
      </c>
      <c r="G27" s="33">
        <v>43521</v>
      </c>
      <c r="H27" s="28" t="s">
        <v>188</v>
      </c>
      <c r="I27" s="34">
        <v>95.664000000000001</v>
      </c>
      <c r="J27" s="31" t="s">
        <v>169</v>
      </c>
      <c r="K27" s="35">
        <v>94.233999999999995</v>
      </c>
      <c r="L27" s="36">
        <v>0.99</v>
      </c>
      <c r="M27" s="35">
        <v>94.233999999999995</v>
      </c>
      <c r="N27" s="36">
        <v>0.99</v>
      </c>
      <c r="O27" s="37" t="s">
        <v>174</v>
      </c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7" customFormat="1" ht="98.25" customHeight="1">
      <c r="A28" s="29">
        <v>19</v>
      </c>
      <c r="B28" s="30" t="s">
        <v>24</v>
      </c>
      <c r="C28" s="31">
        <v>354</v>
      </c>
      <c r="D28" s="32" t="s">
        <v>76</v>
      </c>
      <c r="E28" s="32" t="s">
        <v>143</v>
      </c>
      <c r="F28" s="32" t="s">
        <v>6</v>
      </c>
      <c r="G28" s="33">
        <v>43521</v>
      </c>
      <c r="H28" s="28" t="s">
        <v>189</v>
      </c>
      <c r="I28" s="34">
        <v>120</v>
      </c>
      <c r="J28" s="41" t="s">
        <v>122</v>
      </c>
      <c r="K28" s="35">
        <v>120</v>
      </c>
      <c r="L28" s="36">
        <v>1</v>
      </c>
      <c r="M28" s="35">
        <v>120</v>
      </c>
      <c r="N28" s="36">
        <v>1</v>
      </c>
      <c r="O28" s="37" t="s">
        <v>253</v>
      </c>
      <c r="P28" s="25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7" customFormat="1" ht="128.25" customHeight="1">
      <c r="A29" s="29">
        <v>20</v>
      </c>
      <c r="B29" s="30" t="s">
        <v>25</v>
      </c>
      <c r="C29" s="31">
        <v>359</v>
      </c>
      <c r="D29" s="32" t="s">
        <v>77</v>
      </c>
      <c r="E29" s="32" t="s">
        <v>143</v>
      </c>
      <c r="F29" s="32" t="s">
        <v>6</v>
      </c>
      <c r="G29" s="33">
        <v>43521</v>
      </c>
      <c r="H29" s="28" t="s">
        <v>190</v>
      </c>
      <c r="I29" s="34">
        <v>98.159000000000006</v>
      </c>
      <c r="J29" s="31" t="s">
        <v>170</v>
      </c>
      <c r="K29" s="35">
        <v>97.2</v>
      </c>
      <c r="L29" s="36">
        <v>0.99</v>
      </c>
      <c r="M29" s="35">
        <v>97.2</v>
      </c>
      <c r="N29" s="36">
        <v>0.99</v>
      </c>
      <c r="O29" s="37" t="s">
        <v>255</v>
      </c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7" customFormat="1" ht="69" customHeight="1">
      <c r="A30" s="29">
        <v>21</v>
      </c>
      <c r="B30" s="30" t="s">
        <v>26</v>
      </c>
      <c r="C30" s="31">
        <v>364</v>
      </c>
      <c r="D30" s="32" t="s">
        <v>82</v>
      </c>
      <c r="E30" s="32" t="s">
        <v>145</v>
      </c>
      <c r="F30" s="32" t="s">
        <v>6</v>
      </c>
      <c r="G30" s="33">
        <v>43521</v>
      </c>
      <c r="H30" s="28" t="s">
        <v>191</v>
      </c>
      <c r="I30" s="34">
        <v>120</v>
      </c>
      <c r="J30" s="41" t="s">
        <v>122</v>
      </c>
      <c r="K30" s="35">
        <v>120</v>
      </c>
      <c r="L30" s="36">
        <v>1</v>
      </c>
      <c r="M30" s="35">
        <v>120</v>
      </c>
      <c r="N30" s="36">
        <v>1</v>
      </c>
      <c r="O30" s="45" t="s">
        <v>244</v>
      </c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7" customFormat="1" ht="96" customHeight="1">
      <c r="A31" s="29">
        <v>22</v>
      </c>
      <c r="B31" s="30" t="s">
        <v>27</v>
      </c>
      <c r="C31" s="31">
        <v>368</v>
      </c>
      <c r="D31" s="30" t="s">
        <v>73</v>
      </c>
      <c r="E31" s="32" t="s">
        <v>146</v>
      </c>
      <c r="F31" s="32" t="s">
        <v>6</v>
      </c>
      <c r="G31" s="33">
        <v>43521</v>
      </c>
      <c r="H31" s="28" t="s">
        <v>192</v>
      </c>
      <c r="I31" s="34">
        <v>96</v>
      </c>
      <c r="J31" s="31" t="s">
        <v>170</v>
      </c>
      <c r="K31" s="35">
        <v>94.866</v>
      </c>
      <c r="L31" s="36">
        <v>0.99</v>
      </c>
      <c r="M31" s="35">
        <v>94.866</v>
      </c>
      <c r="N31" s="36">
        <v>0.99</v>
      </c>
      <c r="O31" s="45" t="s">
        <v>225</v>
      </c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7" customFormat="1" ht="67.5" customHeight="1">
      <c r="A32" s="29">
        <v>23</v>
      </c>
      <c r="B32" s="30" t="s">
        <v>28</v>
      </c>
      <c r="C32" s="31">
        <v>372</v>
      </c>
      <c r="D32" s="32" t="s">
        <v>74</v>
      </c>
      <c r="E32" s="32" t="s">
        <v>145</v>
      </c>
      <c r="F32" s="32" t="s">
        <v>6</v>
      </c>
      <c r="G32" s="33">
        <v>43521</v>
      </c>
      <c r="H32" s="28" t="s">
        <v>193</v>
      </c>
      <c r="I32" s="34">
        <v>120</v>
      </c>
      <c r="J32" s="41" t="s">
        <v>122</v>
      </c>
      <c r="K32" s="35">
        <v>120</v>
      </c>
      <c r="L32" s="36">
        <v>1</v>
      </c>
      <c r="M32" s="35">
        <v>120</v>
      </c>
      <c r="N32" s="36">
        <v>1</v>
      </c>
      <c r="O32" s="45" t="s">
        <v>234</v>
      </c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7" customFormat="1" ht="165" customHeight="1">
      <c r="A33" s="29">
        <v>24</v>
      </c>
      <c r="B33" s="30" t="s">
        <v>29</v>
      </c>
      <c r="C33" s="31">
        <v>374</v>
      </c>
      <c r="D33" s="32" t="s">
        <v>74</v>
      </c>
      <c r="E33" s="32" t="s">
        <v>145</v>
      </c>
      <c r="F33" s="32" t="s">
        <v>6</v>
      </c>
      <c r="G33" s="33">
        <v>43521</v>
      </c>
      <c r="H33" s="28" t="s">
        <v>194</v>
      </c>
      <c r="I33" s="34">
        <v>98.159000000000006</v>
      </c>
      <c r="J33" s="31" t="s">
        <v>170</v>
      </c>
      <c r="K33" s="35">
        <v>97.966999999999999</v>
      </c>
      <c r="L33" s="36">
        <v>1</v>
      </c>
      <c r="M33" s="35">
        <v>97.966999999999999</v>
      </c>
      <c r="N33" s="36">
        <v>1</v>
      </c>
      <c r="O33" s="45" t="s">
        <v>256</v>
      </c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7" customFormat="1" ht="116.25" customHeight="1">
      <c r="A34" s="29">
        <v>25</v>
      </c>
      <c r="B34" s="30" t="s">
        <v>30</v>
      </c>
      <c r="C34" s="31">
        <v>377</v>
      </c>
      <c r="D34" s="32" t="s">
        <v>90</v>
      </c>
      <c r="E34" s="32" t="s">
        <v>103</v>
      </c>
      <c r="F34" s="32" t="s">
        <v>6</v>
      </c>
      <c r="G34" s="33">
        <v>43521</v>
      </c>
      <c r="H34" s="33" t="s">
        <v>123</v>
      </c>
      <c r="I34" s="34">
        <v>1000</v>
      </c>
      <c r="J34" s="46" t="s">
        <v>171</v>
      </c>
      <c r="K34" s="47">
        <v>840.16300000000001</v>
      </c>
      <c r="L34" s="36">
        <v>0.84</v>
      </c>
      <c r="M34" s="48">
        <v>840.16300000000001</v>
      </c>
      <c r="N34" s="36">
        <v>0.84</v>
      </c>
      <c r="O34" s="45" t="s">
        <v>219</v>
      </c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7" customFormat="1" ht="84.75" customHeight="1">
      <c r="A35" s="29">
        <v>26</v>
      </c>
      <c r="B35" s="30" t="s">
        <v>31</v>
      </c>
      <c r="C35" s="31">
        <v>390</v>
      </c>
      <c r="D35" s="32" t="s">
        <v>94</v>
      </c>
      <c r="E35" s="32" t="s">
        <v>147</v>
      </c>
      <c r="F35" s="32" t="s">
        <v>7</v>
      </c>
      <c r="G35" s="33">
        <v>43507</v>
      </c>
      <c r="H35" s="28" t="s">
        <v>121</v>
      </c>
      <c r="I35" s="34">
        <v>348.96</v>
      </c>
      <c r="J35" s="49" t="s">
        <v>171</v>
      </c>
      <c r="K35" s="35">
        <v>342.35599999999999</v>
      </c>
      <c r="L35" s="36">
        <v>0.98099999999999998</v>
      </c>
      <c r="M35" s="35">
        <v>342.35599999999999</v>
      </c>
      <c r="N35" s="36">
        <v>0.98</v>
      </c>
      <c r="O35" s="45" t="s">
        <v>174</v>
      </c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7" customFormat="1" ht="69.75" customHeight="1">
      <c r="A36" s="29">
        <v>27</v>
      </c>
      <c r="B36" s="30" t="s">
        <v>32</v>
      </c>
      <c r="C36" s="31">
        <v>425</v>
      </c>
      <c r="D36" s="32" t="s">
        <v>75</v>
      </c>
      <c r="E36" s="32" t="s">
        <v>139</v>
      </c>
      <c r="F36" s="32" t="s">
        <v>6</v>
      </c>
      <c r="G36" s="33">
        <v>43521</v>
      </c>
      <c r="H36" s="28" t="s">
        <v>196</v>
      </c>
      <c r="I36" s="34">
        <v>120</v>
      </c>
      <c r="J36" s="41" t="s">
        <v>122</v>
      </c>
      <c r="K36" s="35">
        <v>119.999</v>
      </c>
      <c r="L36" s="36">
        <v>1</v>
      </c>
      <c r="M36" s="35">
        <v>119.999</v>
      </c>
      <c r="N36" s="36">
        <v>1</v>
      </c>
      <c r="O36" s="37" t="s">
        <v>237</v>
      </c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7" customFormat="1" ht="207" customHeight="1">
      <c r="A37" s="29">
        <v>28</v>
      </c>
      <c r="B37" s="30" t="s">
        <v>33</v>
      </c>
      <c r="C37" s="31">
        <v>440</v>
      </c>
      <c r="D37" s="32" t="s">
        <v>78</v>
      </c>
      <c r="E37" s="32" t="s">
        <v>148</v>
      </c>
      <c r="F37" s="32" t="s">
        <v>6</v>
      </c>
      <c r="G37" s="33">
        <v>43521</v>
      </c>
      <c r="H37" s="50" t="s">
        <v>197</v>
      </c>
      <c r="I37" s="34">
        <v>600</v>
      </c>
      <c r="J37" s="51" t="s">
        <v>171</v>
      </c>
      <c r="K37" s="44">
        <v>598.5</v>
      </c>
      <c r="L37" s="52">
        <v>1</v>
      </c>
      <c r="M37" s="44">
        <v>598.5</v>
      </c>
      <c r="N37" s="52">
        <v>1</v>
      </c>
      <c r="O37" s="45" t="s">
        <v>224</v>
      </c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39" customFormat="1" ht="284.25" customHeight="1">
      <c r="A38" s="29">
        <v>29</v>
      </c>
      <c r="B38" s="30" t="s">
        <v>34</v>
      </c>
      <c r="C38" s="31">
        <v>444</v>
      </c>
      <c r="D38" s="32" t="s">
        <v>78</v>
      </c>
      <c r="E38" s="32" t="s">
        <v>148</v>
      </c>
      <c r="F38" s="32" t="s">
        <v>6</v>
      </c>
      <c r="G38" s="33">
        <v>43521</v>
      </c>
      <c r="H38" s="53" t="s">
        <v>198</v>
      </c>
      <c r="I38" s="34">
        <v>541.78300000000002</v>
      </c>
      <c r="J38" s="51" t="s">
        <v>171</v>
      </c>
      <c r="K38" s="44">
        <v>540.13</v>
      </c>
      <c r="L38" s="52">
        <v>1</v>
      </c>
      <c r="M38" s="44">
        <v>540.13</v>
      </c>
      <c r="N38" s="52">
        <v>1</v>
      </c>
      <c r="O38" s="37" t="s">
        <v>223</v>
      </c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39" customFormat="1" ht="73.5" customHeight="1">
      <c r="A39" s="29">
        <v>30</v>
      </c>
      <c r="B39" s="30" t="s">
        <v>35</v>
      </c>
      <c r="C39" s="31">
        <v>453</v>
      </c>
      <c r="D39" s="32" t="s">
        <v>79</v>
      </c>
      <c r="E39" s="32" t="s">
        <v>149</v>
      </c>
      <c r="F39" s="32" t="s">
        <v>6</v>
      </c>
      <c r="G39" s="33">
        <v>43521</v>
      </c>
      <c r="H39" s="28" t="s">
        <v>195</v>
      </c>
      <c r="I39" s="34">
        <v>498.6</v>
      </c>
      <c r="J39" s="31" t="s">
        <v>122</v>
      </c>
      <c r="K39" s="35">
        <v>498.36</v>
      </c>
      <c r="L39" s="36">
        <v>0.999</v>
      </c>
      <c r="M39" s="35">
        <v>498.36</v>
      </c>
      <c r="N39" s="36">
        <v>0.999</v>
      </c>
      <c r="O39" s="37" t="s">
        <v>238</v>
      </c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39" customFormat="1" ht="79.2">
      <c r="A40" s="29">
        <v>31</v>
      </c>
      <c r="B40" s="30" t="s">
        <v>36</v>
      </c>
      <c r="C40" s="31">
        <v>459</v>
      </c>
      <c r="D40" s="32" t="s">
        <v>95</v>
      </c>
      <c r="E40" s="32" t="s">
        <v>149</v>
      </c>
      <c r="F40" s="32" t="s">
        <v>6</v>
      </c>
      <c r="G40" s="33">
        <v>43521</v>
      </c>
      <c r="H40" s="28" t="s">
        <v>124</v>
      </c>
      <c r="I40" s="34">
        <v>1230.0999999999999</v>
      </c>
      <c r="J40" s="51" t="s">
        <v>171</v>
      </c>
      <c r="K40" s="35">
        <v>1178.0899999999999</v>
      </c>
      <c r="L40" s="36">
        <v>0.96</v>
      </c>
      <c r="M40" s="35">
        <v>1178.0899999999999</v>
      </c>
      <c r="N40" s="36">
        <v>0.96</v>
      </c>
      <c r="O40" s="37" t="s">
        <v>252</v>
      </c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39" customFormat="1" ht="66">
      <c r="A41" s="29">
        <v>32</v>
      </c>
      <c r="B41" s="30" t="s">
        <v>37</v>
      </c>
      <c r="C41" s="31">
        <v>475</v>
      </c>
      <c r="D41" s="32" t="s">
        <v>71</v>
      </c>
      <c r="E41" s="32" t="s">
        <v>150</v>
      </c>
      <c r="F41" s="32" t="s">
        <v>6</v>
      </c>
      <c r="G41" s="33">
        <v>43521</v>
      </c>
      <c r="H41" s="28" t="s">
        <v>125</v>
      </c>
      <c r="I41" s="34">
        <v>600</v>
      </c>
      <c r="J41" s="51" t="s">
        <v>171</v>
      </c>
      <c r="K41" s="35">
        <v>557.86300000000006</v>
      </c>
      <c r="L41" s="36">
        <v>0.9</v>
      </c>
      <c r="M41" s="35">
        <v>557.86300000000006</v>
      </c>
      <c r="N41" s="36">
        <v>0.93</v>
      </c>
      <c r="O41" s="37" t="s">
        <v>222</v>
      </c>
      <c r="P41" s="25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39" customFormat="1" ht="85.5" customHeight="1">
      <c r="A42" s="29">
        <v>33</v>
      </c>
      <c r="B42" s="30" t="s">
        <v>38</v>
      </c>
      <c r="C42" s="31">
        <v>504</v>
      </c>
      <c r="D42" s="32" t="s">
        <v>96</v>
      </c>
      <c r="E42" s="32" t="s">
        <v>151</v>
      </c>
      <c r="F42" s="32" t="s">
        <v>7</v>
      </c>
      <c r="G42" s="33">
        <v>43501</v>
      </c>
      <c r="H42" s="28" t="s">
        <v>132</v>
      </c>
      <c r="I42" s="34">
        <v>1000</v>
      </c>
      <c r="J42" s="51" t="s">
        <v>171</v>
      </c>
      <c r="K42" s="47">
        <v>971.31100000000004</v>
      </c>
      <c r="L42" s="54">
        <v>0.97</v>
      </c>
      <c r="M42" s="35">
        <v>971.31100000000004</v>
      </c>
      <c r="N42" s="36">
        <v>0.97</v>
      </c>
      <c r="O42" s="37" t="s">
        <v>174</v>
      </c>
      <c r="P42" s="25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39" customFormat="1" ht="72.75" customHeight="1">
      <c r="A43" s="29">
        <v>34</v>
      </c>
      <c r="B43" s="30" t="s">
        <v>39</v>
      </c>
      <c r="C43" s="31">
        <v>516</v>
      </c>
      <c r="D43" s="32" t="s">
        <v>83</v>
      </c>
      <c r="E43" s="32" t="s">
        <v>151</v>
      </c>
      <c r="F43" s="32" t="s">
        <v>6</v>
      </c>
      <c r="G43" s="33">
        <v>43521</v>
      </c>
      <c r="H43" s="28" t="s">
        <v>199</v>
      </c>
      <c r="I43" s="34">
        <v>57.533000000000001</v>
      </c>
      <c r="J43" s="41" t="s">
        <v>215</v>
      </c>
      <c r="K43" s="35">
        <v>57.531999999999996</v>
      </c>
      <c r="L43" s="36">
        <v>1</v>
      </c>
      <c r="M43" s="35">
        <v>57.531999999999996</v>
      </c>
      <c r="N43" s="36">
        <v>1</v>
      </c>
      <c r="O43" s="37" t="s">
        <v>221</v>
      </c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39" customFormat="1" ht="67.5" customHeight="1">
      <c r="A44" s="29">
        <v>35</v>
      </c>
      <c r="B44" s="30" t="s">
        <v>40</v>
      </c>
      <c r="C44" s="31">
        <v>519</v>
      </c>
      <c r="D44" s="32" t="s">
        <v>89</v>
      </c>
      <c r="E44" s="32" t="s">
        <v>152</v>
      </c>
      <c r="F44" s="32" t="s">
        <v>6</v>
      </c>
      <c r="G44" s="33">
        <v>43521</v>
      </c>
      <c r="H44" s="28" t="s">
        <v>201</v>
      </c>
      <c r="I44" s="34">
        <v>122.09</v>
      </c>
      <c r="J44" s="31" t="s">
        <v>214</v>
      </c>
      <c r="K44" s="35">
        <v>110.08499999999999</v>
      </c>
      <c r="L44" s="36">
        <v>0.9</v>
      </c>
      <c r="M44" s="35">
        <v>110.08499999999999</v>
      </c>
      <c r="N44" s="36">
        <v>0.9</v>
      </c>
      <c r="O44" s="37" t="s">
        <v>239</v>
      </c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39" customFormat="1" ht="147.75" customHeight="1">
      <c r="A45" s="29">
        <v>36</v>
      </c>
      <c r="B45" s="30" t="s">
        <v>118</v>
      </c>
      <c r="C45" s="31">
        <v>529</v>
      </c>
      <c r="D45" s="32" t="s">
        <v>89</v>
      </c>
      <c r="E45" s="32" t="s">
        <v>152</v>
      </c>
      <c r="F45" s="32" t="s">
        <v>6</v>
      </c>
      <c r="G45" s="33">
        <v>43521</v>
      </c>
      <c r="H45" s="28" t="s">
        <v>202</v>
      </c>
      <c r="I45" s="34">
        <v>143</v>
      </c>
      <c r="J45" s="31" t="s">
        <v>175</v>
      </c>
      <c r="K45" s="35">
        <v>128.727</v>
      </c>
      <c r="L45" s="36">
        <v>0.9</v>
      </c>
      <c r="M45" s="35">
        <v>128.727</v>
      </c>
      <c r="N45" s="36">
        <v>0.9</v>
      </c>
      <c r="O45" s="37" t="s">
        <v>257</v>
      </c>
      <c r="P45" s="25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s="39" customFormat="1" ht="72" customHeight="1">
      <c r="A46" s="29">
        <v>37</v>
      </c>
      <c r="B46" s="30" t="s">
        <v>41</v>
      </c>
      <c r="C46" s="31">
        <v>619</v>
      </c>
      <c r="D46" s="32" t="s">
        <v>88</v>
      </c>
      <c r="E46" s="32" t="s">
        <v>153</v>
      </c>
      <c r="F46" s="32" t="s">
        <v>6</v>
      </c>
      <c r="G46" s="33">
        <v>43521</v>
      </c>
      <c r="H46" s="28" t="s">
        <v>200</v>
      </c>
      <c r="I46" s="34">
        <v>259.3</v>
      </c>
      <c r="J46" s="31" t="s">
        <v>122</v>
      </c>
      <c r="K46" s="35">
        <v>259</v>
      </c>
      <c r="L46" s="36">
        <v>1</v>
      </c>
      <c r="M46" s="35">
        <v>259</v>
      </c>
      <c r="N46" s="36">
        <v>1</v>
      </c>
      <c r="O46" s="37" t="s">
        <v>240</v>
      </c>
      <c r="P46" s="25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s="27" customFormat="1" ht="180.75" customHeight="1">
      <c r="A47" s="29">
        <v>38</v>
      </c>
      <c r="B47" s="30" t="s">
        <v>42</v>
      </c>
      <c r="C47" s="31">
        <v>623</v>
      </c>
      <c r="D47" s="32" t="s">
        <v>97</v>
      </c>
      <c r="E47" s="32" t="s">
        <v>150</v>
      </c>
      <c r="F47" s="32" t="s">
        <v>6</v>
      </c>
      <c r="G47" s="33">
        <v>43521</v>
      </c>
      <c r="H47" s="28" t="s">
        <v>129</v>
      </c>
      <c r="I47" s="34">
        <v>400</v>
      </c>
      <c r="J47" s="46" t="s">
        <v>216</v>
      </c>
      <c r="K47" s="35">
        <v>397.15899999999999</v>
      </c>
      <c r="L47" s="36">
        <v>0.99</v>
      </c>
      <c r="M47" s="35">
        <v>397.15899999999999</v>
      </c>
      <c r="N47" s="36">
        <v>0.99</v>
      </c>
      <c r="O47" s="37" t="s">
        <v>218</v>
      </c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s="27" customFormat="1" ht="102.75" customHeight="1">
      <c r="A48" s="29">
        <v>39</v>
      </c>
      <c r="B48" s="30" t="s">
        <v>55</v>
      </c>
      <c r="C48" s="31">
        <v>629</v>
      </c>
      <c r="D48" s="32" t="s">
        <v>168</v>
      </c>
      <c r="E48" s="32" t="s">
        <v>154</v>
      </c>
      <c r="F48" s="32" t="s">
        <v>6</v>
      </c>
      <c r="G48" s="33">
        <v>43521</v>
      </c>
      <c r="H48" s="28" t="s">
        <v>203</v>
      </c>
      <c r="I48" s="34">
        <v>2427.7350000000001</v>
      </c>
      <c r="J48" s="31" t="s">
        <v>171</v>
      </c>
      <c r="K48" s="44">
        <v>2305.5</v>
      </c>
      <c r="L48" s="36">
        <v>0.95</v>
      </c>
      <c r="M48" s="35">
        <v>2305.5</v>
      </c>
      <c r="N48" s="36">
        <v>0.95</v>
      </c>
      <c r="O48" s="37" t="s">
        <v>217</v>
      </c>
      <c r="P48" s="2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s="27" customFormat="1" ht="82.5" customHeight="1">
      <c r="A49" s="29">
        <v>40</v>
      </c>
      <c r="B49" s="30" t="s">
        <v>43</v>
      </c>
      <c r="C49" s="31">
        <v>779</v>
      </c>
      <c r="D49" s="32" t="s">
        <v>85</v>
      </c>
      <c r="E49" s="32" t="s">
        <v>155</v>
      </c>
      <c r="F49" s="32" t="s">
        <v>7</v>
      </c>
      <c r="G49" s="33">
        <v>43507</v>
      </c>
      <c r="H49" s="28" t="s">
        <v>130</v>
      </c>
      <c r="I49" s="34">
        <v>68.5</v>
      </c>
      <c r="J49" s="31" t="s">
        <v>160</v>
      </c>
      <c r="K49" s="35">
        <v>63.74</v>
      </c>
      <c r="L49" s="36">
        <v>1</v>
      </c>
      <c r="M49" s="35">
        <v>63.74</v>
      </c>
      <c r="N49" s="36">
        <v>1</v>
      </c>
      <c r="O49" s="37" t="s">
        <v>246</v>
      </c>
      <c r="P49" s="25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s="27" customFormat="1" ht="141.75" customHeight="1">
      <c r="A50" s="29">
        <v>41</v>
      </c>
      <c r="B50" s="30" t="s">
        <v>44</v>
      </c>
      <c r="C50" s="31">
        <v>888</v>
      </c>
      <c r="D50" s="32" t="s">
        <v>87</v>
      </c>
      <c r="E50" s="32" t="s">
        <v>156</v>
      </c>
      <c r="F50" s="32" t="s">
        <v>6</v>
      </c>
      <c r="G50" s="33">
        <v>43521</v>
      </c>
      <c r="H50" s="28" t="s">
        <v>204</v>
      </c>
      <c r="I50" s="34">
        <v>193</v>
      </c>
      <c r="J50" s="31" t="s">
        <v>175</v>
      </c>
      <c r="K50" s="35">
        <v>189.999</v>
      </c>
      <c r="L50" s="36">
        <v>0.98</v>
      </c>
      <c r="M50" s="35">
        <v>189.999</v>
      </c>
      <c r="N50" s="36">
        <v>0.98</v>
      </c>
      <c r="O50" s="37" t="s">
        <v>174</v>
      </c>
      <c r="P50" s="25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s="27" customFormat="1" ht="74.25" customHeight="1">
      <c r="A51" s="29">
        <v>42</v>
      </c>
      <c r="B51" s="30" t="s">
        <v>45</v>
      </c>
      <c r="C51" s="31">
        <v>930</v>
      </c>
      <c r="D51" s="32" t="s">
        <v>92</v>
      </c>
      <c r="E51" s="32" t="s">
        <v>151</v>
      </c>
      <c r="F51" s="32" t="s">
        <v>6</v>
      </c>
      <c r="G51" s="33">
        <v>43521</v>
      </c>
      <c r="H51" s="28" t="s">
        <v>128</v>
      </c>
      <c r="I51" s="34">
        <v>249.1</v>
      </c>
      <c r="J51" s="31" t="s">
        <v>171</v>
      </c>
      <c r="K51" s="35">
        <v>245.95500000000001</v>
      </c>
      <c r="L51" s="36">
        <v>0.99</v>
      </c>
      <c r="M51" s="35">
        <v>245.95500000000001</v>
      </c>
      <c r="N51" s="36">
        <v>0.99</v>
      </c>
      <c r="O51" s="37" t="s">
        <v>245</v>
      </c>
      <c r="P51" s="25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s="27" customFormat="1" ht="285.75" customHeight="1">
      <c r="A52" s="29">
        <v>43</v>
      </c>
      <c r="B52" s="30" t="s">
        <v>46</v>
      </c>
      <c r="C52" s="31">
        <v>931</v>
      </c>
      <c r="D52" s="32" t="s">
        <v>86</v>
      </c>
      <c r="E52" s="32" t="s">
        <v>156</v>
      </c>
      <c r="F52" s="32" t="s">
        <v>6</v>
      </c>
      <c r="G52" s="33">
        <v>43521</v>
      </c>
      <c r="H52" s="28" t="s">
        <v>205</v>
      </c>
      <c r="I52" s="34">
        <v>193</v>
      </c>
      <c r="J52" s="31" t="s">
        <v>175</v>
      </c>
      <c r="K52" s="35">
        <v>189.76</v>
      </c>
      <c r="L52" s="36">
        <v>0.98</v>
      </c>
      <c r="M52" s="35">
        <v>189.76</v>
      </c>
      <c r="N52" s="36">
        <v>0.98</v>
      </c>
      <c r="O52" s="37" t="s">
        <v>174</v>
      </c>
      <c r="P52" s="25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s="27" customFormat="1" ht="179.25" customHeight="1">
      <c r="A53" s="29">
        <v>44</v>
      </c>
      <c r="B53" s="30" t="s">
        <v>47</v>
      </c>
      <c r="C53" s="31">
        <v>972</v>
      </c>
      <c r="D53" s="32" t="s">
        <v>85</v>
      </c>
      <c r="E53" s="32" t="s">
        <v>157</v>
      </c>
      <c r="F53" s="32" t="s">
        <v>6</v>
      </c>
      <c r="G53" s="33">
        <v>43521</v>
      </c>
      <c r="H53" s="28" t="s">
        <v>206</v>
      </c>
      <c r="I53" s="34">
        <v>193</v>
      </c>
      <c r="J53" s="31" t="s">
        <v>175</v>
      </c>
      <c r="K53" s="35">
        <v>188.334</v>
      </c>
      <c r="L53" s="36">
        <v>0.98</v>
      </c>
      <c r="M53" s="35">
        <v>188.334</v>
      </c>
      <c r="N53" s="36">
        <v>0.98</v>
      </c>
      <c r="O53" s="37" t="s">
        <v>258</v>
      </c>
      <c r="P53" s="25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spans="1:31" s="27" customFormat="1" ht="127.5" customHeight="1">
      <c r="A54" s="29">
        <v>45</v>
      </c>
      <c r="B54" s="30" t="s">
        <v>48</v>
      </c>
      <c r="C54" s="31">
        <v>985</v>
      </c>
      <c r="D54" s="32" t="s">
        <v>98</v>
      </c>
      <c r="E54" s="32" t="s">
        <v>153</v>
      </c>
      <c r="F54" s="32" t="s">
        <v>101</v>
      </c>
      <c r="G54" s="33">
        <v>43511</v>
      </c>
      <c r="H54" s="28" t="s">
        <v>165</v>
      </c>
      <c r="I54" s="34">
        <v>244.5</v>
      </c>
      <c r="J54" s="46" t="s">
        <v>216</v>
      </c>
      <c r="K54" s="35">
        <v>240.96299999999999</v>
      </c>
      <c r="L54" s="55">
        <v>1</v>
      </c>
      <c r="M54" s="35">
        <v>240.96299999999999</v>
      </c>
      <c r="N54" s="55">
        <v>1</v>
      </c>
      <c r="O54" s="37" t="s">
        <v>220</v>
      </c>
      <c r="P54" s="25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 s="26" customFormat="1" ht="120" customHeight="1">
      <c r="A55" s="29">
        <v>46</v>
      </c>
      <c r="B55" s="30" t="s">
        <v>49</v>
      </c>
      <c r="C55" s="31">
        <v>1023</v>
      </c>
      <c r="D55" s="32" t="s">
        <v>83</v>
      </c>
      <c r="E55" s="32" t="s">
        <v>156</v>
      </c>
      <c r="F55" s="32" t="s">
        <v>6</v>
      </c>
      <c r="G55" s="33">
        <v>43521</v>
      </c>
      <c r="H55" s="28" t="s">
        <v>211</v>
      </c>
      <c r="I55" s="34">
        <v>143</v>
      </c>
      <c r="J55" s="31" t="s">
        <v>175</v>
      </c>
      <c r="K55" s="35">
        <v>131</v>
      </c>
      <c r="L55" s="36">
        <f t="shared" ref="L55" si="1">K55/I55</f>
        <v>0.91608391608391604</v>
      </c>
      <c r="M55" s="35">
        <v>131</v>
      </c>
      <c r="N55" s="36">
        <f t="shared" ref="N55" si="2">M55/I55</f>
        <v>0.91608391608391604</v>
      </c>
      <c r="O55" s="37" t="s">
        <v>174</v>
      </c>
      <c r="P55" s="25"/>
    </row>
    <row r="56" spans="1:31" s="26" customFormat="1" ht="162.75" customHeight="1">
      <c r="A56" s="29">
        <v>47</v>
      </c>
      <c r="B56" s="30" t="s">
        <v>50</v>
      </c>
      <c r="C56" s="31">
        <v>1030</v>
      </c>
      <c r="D56" s="32" t="s">
        <v>64</v>
      </c>
      <c r="E56" s="32" t="s">
        <v>156</v>
      </c>
      <c r="F56" s="32" t="s">
        <v>6</v>
      </c>
      <c r="G56" s="33">
        <v>43521</v>
      </c>
      <c r="H56" s="28" t="s">
        <v>210</v>
      </c>
      <c r="I56" s="34">
        <v>143</v>
      </c>
      <c r="J56" s="31" t="s">
        <v>175</v>
      </c>
      <c r="K56" s="35">
        <v>140</v>
      </c>
      <c r="L56" s="36">
        <v>0.98</v>
      </c>
      <c r="M56" s="35">
        <v>140</v>
      </c>
      <c r="N56" s="36">
        <v>0.98</v>
      </c>
      <c r="O56" s="37" t="s">
        <v>174</v>
      </c>
      <c r="P56" s="25"/>
      <c r="Q56" s="26" t="s">
        <v>164</v>
      </c>
    </row>
    <row r="57" spans="1:31" s="26" customFormat="1" ht="78.75" customHeight="1">
      <c r="A57" s="29">
        <v>48</v>
      </c>
      <c r="B57" s="30" t="s">
        <v>131</v>
      </c>
      <c r="C57" s="31">
        <v>1034</v>
      </c>
      <c r="D57" s="32" t="s">
        <v>99</v>
      </c>
      <c r="E57" s="32" t="s">
        <v>139</v>
      </c>
      <c r="F57" s="32" t="s">
        <v>7</v>
      </c>
      <c r="G57" s="33">
        <v>43497</v>
      </c>
      <c r="H57" s="28" t="s">
        <v>127</v>
      </c>
      <c r="I57" s="34">
        <v>120</v>
      </c>
      <c r="J57" s="31" t="s">
        <v>133</v>
      </c>
      <c r="K57" s="35">
        <v>118.26300000000001</v>
      </c>
      <c r="L57" s="36">
        <v>0.99</v>
      </c>
      <c r="M57" s="35">
        <v>118.26300000000001</v>
      </c>
      <c r="N57" s="36">
        <v>0.99</v>
      </c>
      <c r="O57" s="37" t="s">
        <v>247</v>
      </c>
      <c r="P57" s="25"/>
    </row>
    <row r="58" spans="1:31" s="26" customFormat="1" ht="66">
      <c r="A58" s="29">
        <v>49</v>
      </c>
      <c r="B58" s="30" t="s">
        <v>51</v>
      </c>
      <c r="C58" s="31">
        <v>1073</v>
      </c>
      <c r="D58" s="32" t="s">
        <v>72</v>
      </c>
      <c r="E58" s="32" t="s">
        <v>158</v>
      </c>
      <c r="F58" s="32" t="s">
        <v>6</v>
      </c>
      <c r="G58" s="33">
        <v>43521</v>
      </c>
      <c r="H58" s="28" t="s">
        <v>207</v>
      </c>
      <c r="I58" s="34">
        <v>104.12</v>
      </c>
      <c r="J58" s="31" t="s">
        <v>122</v>
      </c>
      <c r="K58" s="35">
        <v>104</v>
      </c>
      <c r="L58" s="36">
        <v>1</v>
      </c>
      <c r="M58" s="35">
        <v>104</v>
      </c>
      <c r="N58" s="36">
        <v>1</v>
      </c>
      <c r="O58" s="37" t="s">
        <v>248</v>
      </c>
      <c r="P58" s="25"/>
    </row>
    <row r="59" spans="1:31" s="26" customFormat="1" ht="70.5" customHeight="1">
      <c r="A59" s="29">
        <v>50</v>
      </c>
      <c r="B59" s="30" t="s">
        <v>52</v>
      </c>
      <c r="C59" s="31">
        <v>1122</v>
      </c>
      <c r="D59" s="32" t="s">
        <v>71</v>
      </c>
      <c r="E59" s="32" t="s">
        <v>152</v>
      </c>
      <c r="F59" s="32" t="s">
        <v>6</v>
      </c>
      <c r="G59" s="33">
        <v>43521</v>
      </c>
      <c r="H59" s="28" t="s">
        <v>208</v>
      </c>
      <c r="I59" s="34">
        <v>122.09</v>
      </c>
      <c r="J59" s="31" t="s">
        <v>122</v>
      </c>
      <c r="K59" s="35">
        <v>110.08499999999999</v>
      </c>
      <c r="L59" s="36">
        <v>0.9</v>
      </c>
      <c r="M59" s="35">
        <v>110.08499999999999</v>
      </c>
      <c r="N59" s="36">
        <v>0.9</v>
      </c>
      <c r="O59" s="37" t="s">
        <v>249</v>
      </c>
      <c r="P59" s="25"/>
    </row>
    <row r="60" spans="1:31" s="39" customFormat="1" ht="85.5" customHeight="1">
      <c r="A60" s="29">
        <v>51</v>
      </c>
      <c r="B60" s="30" t="s">
        <v>53</v>
      </c>
      <c r="C60" s="31">
        <v>1131</v>
      </c>
      <c r="D60" s="32" t="s">
        <v>70</v>
      </c>
      <c r="E60" s="32" t="s">
        <v>159</v>
      </c>
      <c r="F60" s="32" t="s">
        <v>6</v>
      </c>
      <c r="G60" s="33">
        <v>43521</v>
      </c>
      <c r="H60" s="28" t="s">
        <v>209</v>
      </c>
      <c r="I60" s="34">
        <v>122.09</v>
      </c>
      <c r="J60" s="31" t="s">
        <v>122</v>
      </c>
      <c r="K60" s="35">
        <v>122.08499999999999</v>
      </c>
      <c r="L60" s="36">
        <v>0.999</v>
      </c>
      <c r="M60" s="35">
        <v>122.08499999999999</v>
      </c>
      <c r="N60" s="36">
        <v>0.999</v>
      </c>
      <c r="O60" s="37" t="s">
        <v>250</v>
      </c>
      <c r="P60" s="25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</row>
    <row r="61" spans="1:31" s="66" customFormat="1">
      <c r="A61" s="56"/>
      <c r="B61" s="57"/>
      <c r="C61" s="58" t="s">
        <v>5</v>
      </c>
      <c r="D61" s="59" t="s">
        <v>5</v>
      </c>
      <c r="E61" s="57" t="s">
        <v>5</v>
      </c>
      <c r="F61" s="59" t="s">
        <v>5</v>
      </c>
      <c r="G61" s="60" t="s">
        <v>5</v>
      </c>
      <c r="H61" s="61" t="s">
        <v>5</v>
      </c>
      <c r="I61" s="62">
        <f>SUM(I10:I60)</f>
        <v>17351.455999999998</v>
      </c>
      <c r="J61" s="60" t="s">
        <v>5</v>
      </c>
      <c r="K61" s="63">
        <f>SUM(K10:K60)</f>
        <v>16559.052999999996</v>
      </c>
      <c r="L61" s="64" t="s">
        <v>5</v>
      </c>
      <c r="M61" s="63">
        <f>SUM(M10:M60)</f>
        <v>16559.052999999996</v>
      </c>
      <c r="N61" s="64" t="s">
        <v>5</v>
      </c>
      <c r="O61" s="60" t="s">
        <v>5</v>
      </c>
      <c r="P61" s="65"/>
    </row>
    <row r="62" spans="1:31" s="67" customFormat="1">
      <c r="B62" s="68"/>
      <c r="D62" s="68"/>
      <c r="E62" s="68"/>
      <c r="F62" s="68"/>
      <c r="G62" s="69"/>
      <c r="H62" s="70"/>
      <c r="J62" s="71"/>
      <c r="K62" s="72"/>
      <c r="L62" s="71"/>
      <c r="M62" s="71"/>
      <c r="N62" s="71"/>
      <c r="O62" s="71"/>
      <c r="P62" s="73"/>
    </row>
  </sheetData>
  <mergeCells count="18">
    <mergeCell ref="A2:O2"/>
    <mergeCell ref="K6:L6"/>
    <mergeCell ref="M6:N6"/>
    <mergeCell ref="I5:O5"/>
    <mergeCell ref="A3:O3"/>
    <mergeCell ref="I6:I7"/>
    <mergeCell ref="J6:J7"/>
    <mergeCell ref="A5:A7"/>
    <mergeCell ref="B5:B7"/>
    <mergeCell ref="C5:C7"/>
    <mergeCell ref="D5:D7"/>
    <mergeCell ref="F5:F7"/>
    <mergeCell ref="G5:G7"/>
    <mergeCell ref="H5:H7"/>
    <mergeCell ref="E5:E7"/>
    <mergeCell ref="O6:O7"/>
    <mergeCell ref="A9:O9"/>
    <mergeCell ref="L4:O4"/>
  </mergeCells>
  <pageMargins left="0.23622047244094491" right="3.937007874015748E-2" top="0.35433070866141736" bottom="0.35433070866141736" header="0.31496062992125984" footer="0.31496062992125984"/>
  <pageSetup paperSize="9" scale="53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Марченко Денис Юрійович</cp:lastModifiedBy>
  <cp:lastPrinted>2020-01-03T12:16:30Z</cp:lastPrinted>
  <dcterms:created xsi:type="dcterms:W3CDTF">2018-11-06T10:34:57Z</dcterms:created>
  <dcterms:modified xsi:type="dcterms:W3CDTF">2020-01-15T12:01:46Z</dcterms:modified>
</cp:coreProperties>
</file>