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fin12\Desktop\"/>
    </mc:Choice>
  </mc:AlternateContent>
  <bookViews>
    <workbookView xWindow="0" yWindow="0" windowWidth="28800" windowHeight="11235"/>
  </bookViews>
  <sheets>
    <sheet name="2020" sheetId="13" r:id="rId1"/>
  </sheets>
  <externalReferences>
    <externalReference r:id="rId2"/>
  </externalReferences>
  <definedNames>
    <definedName name="_xlnm._FilterDatabase" localSheetId="0" hidden="1">'2020'!$D$9:$D$120</definedName>
    <definedName name="_xlnm.Print_Area" localSheetId="0">'2020'!$A$1:$L$120</definedName>
  </definedNames>
  <calcPr calcId="152511" iterateDelta="1E-4"/>
</workbook>
</file>

<file path=xl/calcChain.xml><?xml version="1.0" encoding="utf-8"?>
<calcChain xmlns="http://schemas.openxmlformats.org/spreadsheetml/2006/main">
  <c r="C15" i="13" l="1"/>
  <c r="E58" i="13" l="1"/>
  <c r="C66" i="13" l="1"/>
  <c r="C68" i="13"/>
  <c r="C69" i="13"/>
  <c r="C71" i="13"/>
  <c r="C72" i="13"/>
  <c r="C74" i="13"/>
  <c r="C114" i="13"/>
  <c r="C16" i="13"/>
  <c r="C20" i="13"/>
  <c r="C21" i="13"/>
  <c r="C24" i="13"/>
  <c r="C46" i="13"/>
  <c r="G119" i="13" l="1"/>
  <c r="G117" i="13"/>
  <c r="G115" i="13"/>
  <c r="G112" i="13"/>
  <c r="G107" i="13"/>
  <c r="G103" i="13"/>
  <c r="G98" i="13"/>
  <c r="G80" i="13" l="1"/>
  <c r="G120" i="13" s="1"/>
</calcChain>
</file>

<file path=xl/sharedStrings.xml><?xml version="1.0" encoding="utf-8"?>
<sst xmlns="http://schemas.openxmlformats.org/spreadsheetml/2006/main" count="412" uniqueCount="167">
  <si>
    <t>№ з/п</t>
  </si>
  <si>
    <t>Освоєно</t>
  </si>
  <si>
    <t>%</t>
  </si>
  <si>
    <t>Проблемні питання</t>
  </si>
  <si>
    <t>Всього: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</si>
  <si>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</si>
  <si>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</si>
  <si>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</si>
  <si>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</si>
  <si>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</si>
  <si>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 xml:space="preserve">про реалізацію проєктів громадського бюджету м.Києва у 2020 році 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</si>
  <si>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</si>
  <si>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</si>
  <si>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</si>
  <si>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</si>
  <si>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</si>
  <si>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</si>
  <si>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r>
      <rPr>
        <b/>
        <sz val="14"/>
        <color rgb="FF000000"/>
        <rFont val="Times New Roman"/>
        <family val="1"/>
        <charset val="204"/>
      </rPr>
      <t>№ 172</t>
    </r>
    <r>
      <rPr>
        <sz val="14"/>
        <color rgb="FF000000"/>
        <rFont val="Times New Roman"/>
        <family val="1"/>
        <charset val="204"/>
      </rPr>
      <t xml:space="preserve"> Взаємодія: "Створення медіастудії в Центрі технічної творчості Ю. Пасхаліна, 15", вул. Ю. Пасхаліна, 15.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</si>
  <si>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 xml:space="preserve">№ 176 </t>
    </r>
    <r>
      <rPr>
        <sz val="14"/>
        <color rgb="FF000000"/>
        <rFont val="Times New Roman"/>
        <family val="1"/>
        <charset val="204"/>
      </rPr>
      <t>ВЗАЄМОДІЯ: «ІНТЕРАКТИВНИЙ КОМПЛЕКС ДНЗ № 385», вул. Сормовська , 5.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</si>
  <si>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198</t>
    </r>
    <r>
      <rPr>
        <sz val="14"/>
        <color rgb="FF000000"/>
        <rFont val="Times New Roman"/>
        <family val="1"/>
        <charset val="204"/>
      </rPr>
      <t xml:space="preserve"> Мультимедійний комплекс для забезпечення сучасного освітнього процесу в ДНЗ (яслах-садку) № 148, вул. Вереснева , 5а. Плющ Катерина Сергіївна</t>
    </r>
  </si>
  <si>
    <r>
      <rPr>
        <b/>
        <sz val="14"/>
        <color rgb="FF000000"/>
        <rFont val="Times New Roman"/>
        <family val="1"/>
        <charset val="204"/>
      </rPr>
      <t>№ 214</t>
    </r>
    <r>
      <rPr>
        <sz val="14"/>
        <color rgb="FF000000"/>
        <rFont val="Times New Roman"/>
        <family val="1"/>
        <charset val="204"/>
      </rPr>
      <t xml:space="preserve"> «Придбання музичного обладнання для Школи № 217», пров. Поліський, 9. Тихий Роман Іванович</t>
    </r>
  </si>
  <si>
    <r>
      <t xml:space="preserve">№ 233 </t>
    </r>
    <r>
      <rPr>
        <sz val="14"/>
        <color rgb="FF000000"/>
        <rFont val="Times New Roman"/>
        <family val="1"/>
        <charset val="204"/>
      </rPr>
      <t>«Придбання музичного обладнання для ШДС Пролісок», вул. Бориспільська, 51. Тихий Роман Іванович</t>
    </r>
  </si>
  <si>
    <r>
      <rPr>
        <b/>
        <sz val="14"/>
        <color rgb="FF000000"/>
        <rFont val="Times New Roman"/>
        <family val="1"/>
        <charset val="204"/>
      </rPr>
      <t>№ 239</t>
    </r>
    <r>
      <rPr>
        <sz val="14"/>
        <color rgb="FF000000"/>
        <rFont val="Times New Roman"/>
        <family val="1"/>
        <charset val="204"/>
      </rPr>
      <t xml:space="preserve"> Модернізація актової зали школи № 111, вул. Здолбунівська, 7б. Степаненко Юлія Валеріївна</t>
    </r>
  </si>
  <si>
    <r>
      <rPr>
        <b/>
        <sz val="14"/>
        <color rgb="FF000000"/>
        <rFont val="Times New Roman"/>
        <family val="1"/>
        <charset val="204"/>
      </rPr>
      <t>№ 251</t>
    </r>
    <r>
      <rPr>
        <sz val="14"/>
        <color rgb="FF000000"/>
        <rFont val="Times New Roman"/>
        <family val="1"/>
        <charset val="204"/>
      </rPr>
      <t xml:space="preserve"> Модернізація медично-оздоровчого комплексу в ДНЗ № 367, вул. Санаторна, 5а. Плющ Катерина Сергіївна</t>
    </r>
  </si>
  <si>
    <r>
      <rPr>
        <b/>
        <sz val="14"/>
        <color rgb="FF000000"/>
        <rFont val="Times New Roman"/>
        <family val="1"/>
        <charset val="204"/>
      </rPr>
      <t>№ 263</t>
    </r>
    <r>
      <rPr>
        <sz val="14"/>
        <color rgb="FF000000"/>
        <rFont val="Times New Roman"/>
        <family val="1"/>
        <charset val="204"/>
      </rPr>
      <t xml:space="preserve"> Безпечне покриття та оснащення спортивного майданчика у ДНЗ № 634, вул. Руднєва, 63. Плющ Катерина Сергіївна</t>
    </r>
  </si>
  <si>
    <r>
      <rPr>
        <b/>
        <sz val="14"/>
        <color rgb="FF000000"/>
        <rFont val="Times New Roman"/>
        <family val="1"/>
        <charset val="204"/>
      </rPr>
      <t>№ 291</t>
    </r>
    <r>
      <rPr>
        <sz val="14"/>
        <color rgb="FF000000"/>
        <rFont val="Times New Roman"/>
        <family val="1"/>
        <charset val="204"/>
      </rPr>
      <t xml:space="preserve"> Встановлення ігрових елементів на дитячих майданчиках  у ДНЗ №99, пров. Поліський, 5/1. Тихий Роман Іванович </t>
    </r>
  </si>
  <si>
    <r>
      <rPr>
        <b/>
        <sz val="14"/>
        <color rgb="FF000000"/>
        <rFont val="Times New Roman"/>
        <family val="1"/>
        <charset val="204"/>
      </rPr>
      <t>№ 386</t>
    </r>
    <r>
      <rPr>
        <sz val="14"/>
        <color rgb="FF000000"/>
        <rFont val="Times New Roman"/>
        <family val="1"/>
        <charset val="204"/>
      </rPr>
      <t xml:space="preserve"> Проекційне обладнання в ДНЗ №678, вул. Волго-Донська, 77. Тихий Роман Іванович</t>
    </r>
  </si>
  <si>
    <r>
      <rPr>
        <b/>
        <sz val="14"/>
        <color rgb="FF000000"/>
        <rFont val="Times New Roman"/>
        <family val="1"/>
        <charset val="204"/>
      </rPr>
      <t>№ 452</t>
    </r>
    <r>
      <rPr>
        <sz val="14"/>
        <color rgb="FF000000"/>
        <rFont val="Times New Roman"/>
        <family val="1"/>
        <charset val="204"/>
      </rPr>
      <t xml:space="preserve"> Шкільна ліга - спортивний комплекс Вирлиця, вул. Вербицькго, 28г. Кізленко Марія Андріївна</t>
    </r>
  </si>
  <si>
    <r>
      <rPr>
        <b/>
        <sz val="14"/>
        <color rgb="FF000000"/>
        <rFont val="Times New Roman"/>
        <family val="1"/>
        <charset val="204"/>
      </rPr>
      <t>№ 458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5», вул. Срібнокільська, 4а.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</si>
  <si>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460</t>
    </r>
    <r>
      <rPr>
        <sz val="14"/>
        <color rgb="FF000000"/>
        <rFont val="Times New Roman"/>
        <family val="1"/>
        <charset val="204"/>
      </rPr>
      <t xml:space="preserve"> ВЗАЄМОДІЯ:  Придбання музичного обладнання для ДНЗ № 6, вул. Л.Руденко, 8а.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</si>
  <si>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463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21», вул. Б.Гмирі, 2 г.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</si>
  <si>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470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89», вул. Княжий затон, 17 г.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</si>
  <si>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474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126», вул. М.Бажана, 6б.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</si>
  <si>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475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132», вул. Б. Гмирі, 3 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</si>
  <si>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476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133», вул. Харківське шосе, 55б.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</si>
  <si>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 xml:space="preserve">№ 480 </t>
    </r>
    <r>
      <rPr>
        <sz val="14"/>
        <color rgb="FF000000"/>
        <rFont val="Times New Roman"/>
        <family val="1"/>
        <charset val="204"/>
      </rPr>
      <t>ВЗАЄМОДІЯ: «Придбання музичного обладнання для ДНЗ № 149», вул. Вишняківська, 12 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</si>
  <si>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483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201», вул. А.Ахматової, 2 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</si>
  <si>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484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210», вул. Срібнокільська, 14Б.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</si>
  <si>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488</t>
    </r>
    <r>
      <rPr>
        <sz val="14"/>
        <color rgb="FF000000"/>
        <rFont val="Times New Roman"/>
        <family val="1"/>
        <charset val="204"/>
      </rPr>
      <t xml:space="preserve"> ВЗАЄМОДІЯ: «МУЛЬТИМЕДІЙНИЙ  КОМПЛЕКС в ДНЗ № 248», вул. Тростянецька, 8а.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</si>
  <si>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491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275», вул. Ялтинська, 10/14.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</si>
  <si>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493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314», вул. Драгоманова, 25а.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</si>
  <si>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496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370», вул. С. Русової, 1В.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</si>
  <si>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500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500 Абетка», вул. О. Мішуги, 3б.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</si>
  <si>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501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550», вул. П.Григоренко, 20 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</si>
  <si>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520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696», вул. М.Бажана, 9е.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</si>
  <si>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522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787», вул. Сімферопольська, 6.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</si>
  <si>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523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790», вул. Леніна, 20.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</si>
  <si>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528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792», вул. Є.Харченка, 49А.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</si>
  <si>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530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805», вул. Славгородська, 12.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</si>
  <si>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557</t>
    </r>
    <r>
      <rPr>
        <sz val="14"/>
        <color rgb="FF000000"/>
        <rFont val="Times New Roman"/>
        <family val="1"/>
        <charset val="204"/>
      </rPr>
      <t xml:space="preserve"> ВЗАЄМОДІЯ:Капітальний ремонт пральні в ДНЗ № 256, вул. Заслонова, 10.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</si>
  <si>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558</t>
    </r>
    <r>
      <rPr>
        <sz val="14"/>
        <color rgb="FF000000"/>
        <rFont val="Times New Roman"/>
        <family val="1"/>
        <charset val="204"/>
      </rPr>
      <t xml:space="preserve"> ВЗАЄМОДІЯ: «Придбання Інтерактивної підлоги для ДНЗ № 256», вул. Заслонова, 10.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</si>
  <si>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568</t>
    </r>
    <r>
      <rPr>
        <sz val="14"/>
        <color rgb="FF000000"/>
        <rFont val="Times New Roman"/>
        <family val="1"/>
        <charset val="204"/>
      </rPr>
      <t xml:space="preserve"> ВЗАЄМОДІЯ: «Встановлення спортивного майданчика в Школі № 127», вул. Ялтинська, 13.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</si>
  <si>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576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Школи № 296», вул. О.Кошиця, 8.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</si>
  <si>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610</t>
    </r>
    <r>
      <rPr>
        <sz val="14"/>
        <color rgb="FF000000"/>
        <rFont val="Times New Roman"/>
        <family val="1"/>
        <charset val="204"/>
      </rPr>
      <t xml:space="preserve"> Гурток водного туризму "Вершина", вул. Вербицького, 4б. Корж Михайло Вікторович</t>
    </r>
  </si>
  <si>
    <r>
      <rPr>
        <b/>
        <sz val="14"/>
        <color rgb="FF000000"/>
        <rFont val="Times New Roman"/>
        <family val="1"/>
        <charset val="204"/>
      </rPr>
      <t>№ 739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Школи №  329 Логос», вул. Урлівська, 19 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</si>
  <si>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851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Ліцею «Наукова зміна», просп. П. Григоренка, 21В.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</si>
  <si>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859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Гімназії № 290», вул. Ревуцького, 13 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</si>
  <si>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867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Гімназії міжнародних відносин № 323», вул. О. Мішуги, 5. Ярмоленко Юлія Олександрівна </t>
    </r>
  </si>
  <si>
    <r>
      <rPr>
        <b/>
        <sz val="14"/>
        <color rgb="FF000000"/>
        <rFont val="Times New Roman"/>
        <family val="1"/>
        <charset val="204"/>
      </rPr>
      <t>№ 894</t>
    </r>
    <r>
      <rPr>
        <sz val="14"/>
        <color rgb="FF000000"/>
        <rFont val="Times New Roman"/>
        <family val="1"/>
        <charset val="204"/>
      </rPr>
      <t xml:space="preserve"> ВЗАЄМОДІЯ: «Придбання мультимедійного обладнення для Школи № 289», вул. Славгородська, 14.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</si>
  <si>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898</t>
    </r>
    <r>
      <rPr>
        <sz val="14"/>
        <color rgb="FF000000"/>
        <rFont val="Times New Roman"/>
        <family val="1"/>
        <charset val="204"/>
      </rPr>
      <t xml:space="preserve">  ДНЗ №774- звукове та мультимедійне обладнання, вул.Вербицького, 9 в. Шемчук Олена Григорівна</t>
    </r>
  </si>
  <si>
    <r>
      <rPr>
        <b/>
        <sz val="14"/>
        <color rgb="FF000000"/>
        <rFont val="Times New Roman"/>
        <family val="1"/>
        <charset val="204"/>
      </rPr>
      <t>№ 899</t>
    </r>
    <r>
      <rPr>
        <sz val="14"/>
        <color rgb="FF000000"/>
        <rFont val="Times New Roman"/>
        <family val="1"/>
        <charset val="204"/>
      </rPr>
      <t xml:space="preserve"> ВЗАЄМОДІЯ: «Інтерактивний дзвоник для Школи № 289», вул. Славгородська, 14.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</si>
  <si>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907</t>
    </r>
    <r>
      <rPr>
        <sz val="14"/>
        <color rgb="FF000000"/>
        <rFont val="Times New Roman"/>
        <family val="1"/>
        <charset val="204"/>
      </rPr>
      <t xml:space="preserve"> ДНЗ №242- звукове та мультимедійне обладнання, вул. Кошиця, 9А. Малюга Наталія Андріївна</t>
    </r>
  </si>
  <si>
    <r>
      <rPr>
        <b/>
        <sz val="14"/>
        <color rgb="FF000000"/>
        <rFont val="Times New Roman"/>
        <family val="1"/>
        <charset val="204"/>
      </rPr>
      <t>№ 1071</t>
    </r>
    <r>
      <rPr>
        <sz val="14"/>
        <color rgb="FF000000"/>
        <rFont val="Times New Roman"/>
        <family val="1"/>
        <charset val="204"/>
      </rPr>
      <t xml:space="preserve"> Комп'ютерний клас для школи № 111, вул. Здолбунівська, 7б. Бітюкова Наталія Володимирівна</t>
    </r>
  </si>
  <si>
    <r>
      <rPr>
        <b/>
        <sz val="14"/>
        <color rgb="FF000000"/>
        <rFont val="Times New Roman"/>
        <family val="1"/>
        <charset val="204"/>
      </rPr>
      <t>№ 1303</t>
    </r>
    <r>
      <rPr>
        <sz val="14"/>
        <color rgb="FF000000"/>
        <rFont val="Times New Roman"/>
        <family val="1"/>
        <charset val="204"/>
      </rPr>
      <t xml:space="preserve"> ДНЗ (ясла-садок) №240- звукове та мультимедійне обладнання, вул.Тростянецька, 8г. Голобородько Олена Анатоліївна</t>
    </r>
  </si>
  <si>
    <r>
      <rPr>
        <b/>
        <sz val="14"/>
        <color rgb="FF000000"/>
        <rFont val="Times New Roman"/>
        <family val="1"/>
        <charset val="204"/>
      </rPr>
      <t>№ 1310</t>
    </r>
    <r>
      <rPr>
        <sz val="14"/>
        <color rgb="FF000000"/>
        <rFont val="Times New Roman"/>
        <family val="1"/>
        <charset val="204"/>
      </rPr>
      <t xml:space="preserve"> «Придбання музичного обладнання для ДНЗ №779, вул.Тростянецька, 7 б. Сидорова Ірина Вікторівна</t>
    </r>
  </si>
  <si>
    <r>
      <rPr>
        <b/>
        <sz val="14"/>
        <color rgb="FF000000"/>
        <rFont val="Times New Roman"/>
        <family val="1"/>
        <charset val="204"/>
      </rPr>
      <t>№ 1390</t>
    </r>
    <r>
      <rPr>
        <sz val="14"/>
        <color rgb="FF000000"/>
        <rFont val="Times New Roman"/>
        <family val="1"/>
        <charset val="204"/>
      </rPr>
      <t xml:space="preserve"> ДНЗ №31- звукове та мультимедійне обладнання, вул. М.Драгоманова, 42 Б. Васюхно Олена Василівна</t>
    </r>
  </si>
  <si>
    <r>
      <rPr>
        <b/>
        <sz val="14"/>
        <color rgb="FF000000"/>
        <rFont val="Times New Roman"/>
        <family val="1"/>
        <charset val="204"/>
      </rPr>
      <t>№ 1392</t>
    </r>
    <r>
      <rPr>
        <sz val="14"/>
        <color rgb="FF000000"/>
        <rFont val="Times New Roman"/>
        <family val="1"/>
        <charset val="204"/>
      </rPr>
      <t xml:space="preserve"> ВЗАЄМОДІЯ: «Встановлення сучасного дитячо-спортивного майданчика для Гімназії № 290», вул. Ревуцького, 13 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</si>
  <si>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1423</t>
    </r>
    <r>
      <rPr>
        <sz val="14"/>
        <color rgb="FF000000"/>
        <rFont val="Times New Roman"/>
        <family val="1"/>
        <charset val="204"/>
      </rPr>
      <t xml:space="preserve"> ВЗАЄМОДІЯ: «Придбання мультимедійного обладнення для ДНЗ № 706», вул. Російська, 21.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</si>
  <si>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1494</t>
    </r>
    <r>
      <rPr>
        <sz val="14"/>
        <color rgb="FF000000"/>
        <rFont val="Times New Roman"/>
        <family val="1"/>
        <charset val="204"/>
      </rPr>
      <t xml:space="preserve"> Ігрові майданчики ДНЗ Казка №100, вул. Урлівська, 21в. Сальник Анатолій Сергійович</t>
    </r>
  </si>
  <si>
    <r>
      <rPr>
        <b/>
        <sz val="14"/>
        <color rgb="FF000000"/>
        <rFont val="Times New Roman"/>
        <family val="1"/>
        <charset val="204"/>
      </rPr>
      <t>№ 1545</t>
    </r>
    <r>
      <rPr>
        <sz val="14"/>
        <color rgb="FF000000"/>
        <rFont val="Times New Roman"/>
        <family val="1"/>
        <charset val="204"/>
      </rPr>
      <t xml:space="preserve"> ДНЗ №774- встановлення сучасного спортивного майданчика, вул.Вербицького, 9 в. Шемчук Олена Григорівна</t>
    </r>
  </si>
  <si>
    <r>
      <rPr>
        <b/>
        <sz val="14"/>
        <color rgb="FF000000"/>
        <rFont val="Times New Roman"/>
        <family val="1"/>
        <charset val="204"/>
      </rPr>
      <t>№ 1552</t>
    </r>
    <r>
      <rPr>
        <sz val="14"/>
        <color rgb="FF000000"/>
        <rFont val="Times New Roman"/>
        <family val="1"/>
        <charset val="204"/>
      </rPr>
      <t xml:space="preserve"> Капітальний ремонт басейну ДНЗ 147, вул. Олійника, 6. Савичев Артем Леонідович</t>
    </r>
  </si>
  <si>
    <r>
      <rPr>
        <b/>
        <sz val="14"/>
        <color rgb="FF000000"/>
        <rFont val="Times New Roman"/>
        <family val="1"/>
        <charset val="204"/>
      </rPr>
      <t>№ 1565</t>
    </r>
    <r>
      <rPr>
        <sz val="14"/>
        <color rgb="FF000000"/>
        <rFont val="Times New Roman"/>
        <family val="1"/>
        <charset val="204"/>
      </rPr>
      <t xml:space="preserve"> Капітальний ремонт спортивної зали в ДНЗ 147, вул. С.Олійника, 6. Дегтярьова Лариса Вікторівна</t>
    </r>
  </si>
  <si>
    <r>
      <rPr>
        <b/>
        <sz val="14"/>
        <color rgb="FF000000"/>
        <rFont val="Times New Roman"/>
        <family val="1"/>
        <charset val="204"/>
      </rPr>
      <t>№ 1627</t>
    </r>
    <r>
      <rPr>
        <sz val="14"/>
        <color rgb="FF000000"/>
        <rFont val="Times New Roman"/>
        <family val="1"/>
        <charset val="204"/>
      </rPr>
      <t xml:space="preserve"> ДНЗ №773- закупівля звукового та мультимедійного обладнання, вул. Вербицького, 17 б. Розуменко Світлана Володимирівна</t>
    </r>
  </si>
  <si>
    <r>
      <rPr>
        <b/>
        <sz val="14"/>
        <color rgb="FF000000"/>
        <rFont val="Times New Roman"/>
        <family val="1"/>
        <charset val="204"/>
      </rPr>
      <t>№ 1710</t>
    </r>
    <r>
      <rPr>
        <sz val="14"/>
        <color rgb="FF000000"/>
        <rFont val="Times New Roman"/>
        <family val="1"/>
        <charset val="204"/>
      </rPr>
      <t xml:space="preserve"> Спортивний зал в гімназії № 323, вул. О.Драгоманова, 10 в. Сальник Анатолій Сергійович</t>
    </r>
  </si>
  <si>
    <r>
      <rPr>
        <b/>
        <sz val="14"/>
        <color rgb="FF000000"/>
        <rFont val="Times New Roman"/>
        <family val="1"/>
        <charset val="204"/>
      </rPr>
      <t>№ 1818</t>
    </r>
    <r>
      <rPr>
        <sz val="14"/>
        <color rgb="FF000000"/>
        <rFont val="Times New Roman"/>
        <family val="1"/>
        <charset val="204"/>
      </rPr>
      <t xml:space="preserve"> СУЧАСНА АКТОВА ЗАЛА В ШКОЛІ №303, вул. М.Драгоманова, 9а. Булах Валентин Володимирович</t>
    </r>
  </si>
  <si>
    <r>
      <rPr>
        <b/>
        <sz val="14"/>
        <color rgb="FF000000"/>
        <rFont val="Times New Roman"/>
        <family val="1"/>
        <charset val="204"/>
      </rPr>
      <t>№ 1832</t>
    </r>
    <r>
      <rPr>
        <sz val="14"/>
        <color rgb="FF000000"/>
        <rFont val="Times New Roman"/>
        <family val="1"/>
        <charset val="204"/>
      </rPr>
      <t xml:space="preserve"> ВНУТРІШНІЙ ДВОРИК ШКОЛИ №303, вул. О.Драгоманова, 9а. Булах Валентин Володимирович</t>
    </r>
  </si>
  <si>
    <r>
      <rPr>
        <b/>
        <sz val="14"/>
        <color rgb="FF000000"/>
        <rFont val="Times New Roman"/>
        <family val="1"/>
        <charset val="204"/>
      </rPr>
      <t>№ 1875</t>
    </r>
    <r>
      <rPr>
        <sz val="14"/>
        <color rgb="FF000000"/>
        <rFont val="Times New Roman"/>
        <family val="1"/>
        <charset val="204"/>
      </rPr>
      <t xml:space="preserve"> Сучасне звукове та мультимедійне обладнання для школи № 316, вул. М.Бажана, 32 а. Сахно Віталій Сергійович</t>
    </r>
  </si>
  <si>
    <r>
      <rPr>
        <b/>
        <sz val="14"/>
        <color rgb="FF000000"/>
        <rFont val="Times New Roman"/>
        <family val="1"/>
        <charset val="204"/>
      </rPr>
      <t>№ 2000</t>
    </r>
    <r>
      <rPr>
        <sz val="14"/>
        <color rgb="FF000000"/>
        <rFont val="Times New Roman"/>
        <family val="1"/>
        <charset val="204"/>
      </rPr>
      <t xml:space="preserve"> Evorank у гімназії Київська Русь, вул. Б.Гмирі, 2в. Маржан Ірина Володимирівна</t>
    </r>
  </si>
  <si>
    <r>
      <rPr>
        <b/>
        <sz val="14"/>
        <color rgb="FF000000"/>
        <rFont val="Times New Roman"/>
        <family val="1"/>
        <charset val="204"/>
      </rPr>
      <t>№ 2035</t>
    </r>
    <r>
      <rPr>
        <sz val="14"/>
        <color rgb="FF000000"/>
        <rFont val="Times New Roman"/>
        <family val="1"/>
        <charset val="204"/>
      </rPr>
      <t xml:space="preserve"> Evorank у школі № 105, вул. Сімферопольська, 10. Маржан Ірина Володимирівна</t>
    </r>
  </si>
  <si>
    <r>
      <rPr>
        <b/>
        <sz val="14"/>
        <color rgb="FF000000"/>
        <rFont val="Times New Roman"/>
        <family val="1"/>
        <charset val="204"/>
      </rPr>
      <t>№ 2128</t>
    </r>
    <r>
      <rPr>
        <sz val="14"/>
        <color rgb="FF000000"/>
        <rFont val="Times New Roman"/>
        <family val="1"/>
        <charset val="204"/>
      </rPr>
      <t xml:space="preserve"> Оновлення внутрішнього дворику ДНЗ №719, вул. Вербицького, 8б. Дегтярьова Лариса Вікторівна</t>
    </r>
  </si>
  <si>
    <r>
      <rPr>
        <b/>
        <sz val="14"/>
        <color theme="1"/>
        <rFont val="Times New Roman"/>
        <family val="1"/>
        <charset val="204"/>
      </rPr>
      <t>№ 169</t>
    </r>
    <r>
      <rPr>
        <sz val="14"/>
        <color theme="1"/>
        <rFont val="Times New Roman"/>
        <family val="1"/>
        <charset val="204"/>
      </rPr>
      <t xml:space="preserve"> ВЗАЄМОДІЯ: «Яскрава столиця». Дарницький район. Ярмоленко Юлія Олександрівна</t>
    </r>
  </si>
  <si>
    <r>
      <rPr>
        <b/>
        <sz val="14"/>
        <color theme="1"/>
        <rFont val="Times New Roman"/>
        <family val="1"/>
        <charset val="204"/>
      </rPr>
      <t>№ 434</t>
    </r>
    <r>
      <rPr>
        <sz val="14"/>
        <color theme="1"/>
        <rFont val="Times New Roman"/>
        <family val="1"/>
        <charset val="204"/>
      </rPr>
      <t xml:space="preserve"> БЛАГОУСТРІЙ  ПРИБУДИНКОВИХ ТЕРИТОРІЙ: просп. Миколи Бажана 5, 5а. просп. Миколи Бажана 5, 5а. Мельнік Тетяна Володимирівна</t>
    </r>
  </si>
  <si>
    <r>
      <rPr>
        <b/>
        <sz val="14"/>
        <color theme="1"/>
        <rFont val="Times New Roman"/>
        <family val="1"/>
        <charset val="204"/>
      </rPr>
      <t>№ 436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вул. Декабристів 9, 9а. вул. Декабристів 9, 9а. Мельнік Тетяна Володимирівна</t>
    </r>
  </si>
  <si>
    <r>
      <rPr>
        <b/>
        <sz val="14"/>
        <color theme="1"/>
        <rFont val="Times New Roman"/>
        <family val="1"/>
        <charset val="204"/>
      </rPr>
      <t>№ 437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вул. Декабристів 5, 5а, 5б. вул. Декабристів 5, 5а, 5б. Мельнік Тетяна Володимирівна</t>
    </r>
  </si>
  <si>
    <r>
      <rPr>
        <b/>
        <sz val="14"/>
        <color theme="1"/>
        <rFont val="Times New Roman"/>
        <family val="1"/>
        <charset val="204"/>
      </rPr>
      <t>№ 440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просп. Миколи Бажана 9в, 9г, 9з, вул. Вірменьска 1/9к. просп. Миколи Бажана 9в, 9г, 9з, вул. Вірменьска 1/9к. Рекуляк Алла Сергіївна</t>
    </r>
  </si>
  <si>
    <r>
      <rPr>
        <b/>
        <sz val="14"/>
        <color rgb="FF000000"/>
        <rFont val="Times New Roman"/>
        <family val="1"/>
        <charset val="204"/>
      </rPr>
      <t>№ 441</t>
    </r>
    <r>
      <rPr>
        <sz val="14"/>
        <color rgb="FF000000"/>
        <rFont val="Times New Roman"/>
        <family val="1"/>
        <charset val="204"/>
      </rPr>
      <t xml:space="preserve"> БЛАГОУСТРІЙ ПРИБУДИНКОВИХ ТЕРИТОРІЙ просп. Миколи Бажана 9д, 9ж. просп. Миколи Бажана 9д, 9ж. Рекуляк Алла Сергіївна</t>
    </r>
  </si>
  <si>
    <r>
      <rPr>
        <b/>
        <sz val="14"/>
        <color theme="1"/>
        <rFont val="Times New Roman"/>
        <family val="1"/>
        <charset val="204"/>
      </rPr>
      <t>№ 442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просп. Миколи Бажана 9б, 9а. просп. Миколи Бажана 9б, 9а. Рекуляк Алла Сергіївна</t>
    </r>
  </si>
  <si>
    <r>
      <rPr>
        <b/>
        <sz val="14"/>
        <color theme="1"/>
        <rFont val="Times New Roman"/>
        <family val="1"/>
        <charset val="204"/>
      </rPr>
      <t>№ 444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вул. Архітектора Вербицького 22/1, 24, 24а, 24б. вул. Архітектора Вербицького 22/1, 24, 24а, 24б. Журавель Тамара Михайлівна</t>
    </r>
  </si>
  <si>
    <r>
      <rPr>
        <b/>
        <sz val="14"/>
        <color theme="1"/>
        <rFont val="Times New Roman"/>
        <family val="1"/>
        <charset val="204"/>
      </rPr>
      <t>№ 446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вул. Архітектора Вербицького 28, 28а, 28б, 28в. вул. Архітектора Вербицького 28, 28а, 28б, 28в. Журавель Тамара Михайлівна</t>
    </r>
  </si>
  <si>
    <r>
      <rPr>
        <b/>
        <sz val="14"/>
        <color rgb="FF000000"/>
        <rFont val="Times New Roman"/>
        <family val="1"/>
        <charset val="204"/>
      </rPr>
      <t>№ 448</t>
    </r>
    <r>
      <rPr>
        <sz val="14"/>
        <color rgb="FF000000"/>
        <rFont val="Times New Roman"/>
        <family val="1"/>
        <charset val="204"/>
      </rPr>
      <t xml:space="preserve"> Реконструкція дитячого майданчика на проспекті Миколи Бажана, 24/1. просп. Миколи Бажана, 24/1. Плевако Олена Василівна</t>
    </r>
  </si>
  <si>
    <t>Головний розпорядник бюджетних коштів - Дарницька районна в місті Києві державна адміністрація</t>
  </si>
  <si>
    <r>
      <rPr>
        <b/>
        <sz val="14"/>
        <color theme="1"/>
        <rFont val="Times New Roman"/>
        <family val="1"/>
        <charset val="204"/>
      </rPr>
      <t>№ 449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просп. Миколи Бажана 7і, 7г, 7в, 9. просп. Миколи Бажана 7і, 7г, 7в, 9. Антоненко Олена Володимирівна</t>
    </r>
  </si>
  <si>
    <r>
      <rPr>
        <b/>
        <sz val="14"/>
        <color theme="1"/>
        <rFont val="Times New Roman"/>
        <family val="1"/>
        <charset val="204"/>
      </rPr>
      <t>№ 450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просп. Миколи Бажана 7а, 7б, 7д. просп. Миколи Бажана 7а, 7б, 7д. Антоненко Олена Володимирівна</t>
    </r>
  </si>
  <si>
    <r>
      <rPr>
        <b/>
        <sz val="14"/>
        <color theme="1"/>
        <rFont val="Times New Roman"/>
        <family val="1"/>
        <charset val="204"/>
      </rPr>
      <t>№ 451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просп. Миколи Бажана 5б, 5в, 5є, 7. просп. Миколи Бажана 5б, 5в, 5є, 7.  Антоненко Олена Володимирівна</t>
    </r>
  </si>
  <si>
    <r>
      <rPr>
        <b/>
        <sz val="14"/>
        <color theme="1"/>
        <rFont val="Times New Roman"/>
        <family val="1"/>
        <charset val="204"/>
      </rPr>
      <t>№ 454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Декабристів 8, 10а, 12/37. Декабристів 8, 10а, 12/37. Гарбуз Катерина Олександрівна</t>
    </r>
  </si>
  <si>
    <r>
      <rPr>
        <b/>
        <sz val="14"/>
        <color theme="1"/>
        <rFont val="Times New Roman"/>
        <family val="1"/>
        <charset val="204"/>
      </rPr>
      <t>№ 634</t>
    </r>
    <r>
      <rPr>
        <sz val="14"/>
        <color theme="1"/>
        <rFont val="Times New Roman"/>
        <family val="1"/>
        <charset val="204"/>
      </rPr>
      <t xml:space="preserve"> Благоустрій прибудинкової території та встановлення спортивного комплексу на пр. Бажана 7-а, 7-в. пр. Бажана 7-а, 7-в. Полякова Катерина Сергіївна</t>
    </r>
  </si>
  <si>
    <r>
      <rPr>
        <b/>
        <sz val="14"/>
        <color theme="1"/>
        <rFont val="Times New Roman"/>
        <family val="1"/>
        <charset val="204"/>
      </rPr>
      <t>№ 1324</t>
    </r>
    <r>
      <rPr>
        <sz val="14"/>
        <color theme="1"/>
        <rFont val="Times New Roman"/>
        <family val="1"/>
        <charset val="204"/>
      </rPr>
      <t xml:space="preserve"> Дитячий майданчик на Харківському шосе 180/21. вул. Харківське шосе, 180/21. Ткаченко Юлія Євгеніївна</t>
    </r>
  </si>
  <si>
    <r>
      <rPr>
        <b/>
        <sz val="14"/>
        <color rgb="FF000000"/>
        <rFont val="Times New Roman"/>
        <family val="1"/>
        <charset val="204"/>
      </rPr>
      <t>№ 139</t>
    </r>
    <r>
      <rPr>
        <sz val="14"/>
        <color rgb="FF000000"/>
        <rFont val="Times New Roman"/>
        <family val="1"/>
        <charset val="204"/>
      </rPr>
      <t xml:space="preserve"> ВЗАЄМОДІЯ: "Придбання світлового обладнання для Палацу Культури Дарницького району м. Києва". вул. К.Заслонова, 18.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</si>
  <si>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140</t>
    </r>
    <r>
      <rPr>
        <sz val="14"/>
        <color rgb="FF000000"/>
        <rFont val="Times New Roman"/>
        <family val="1"/>
        <charset val="204"/>
      </rPr>
      <t xml:space="preserve"> ВЗАЄМОДІЯ: "Придбання світлового обладнання для Палацу Культури Дарницького району м. Києва". вул. К.Заслонова, 18.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</si>
  <si>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171</t>
    </r>
    <r>
      <rPr>
        <sz val="14"/>
        <color rgb="FF000000"/>
        <rFont val="Times New Roman"/>
        <family val="1"/>
        <charset val="204"/>
      </rPr>
      <t xml:space="preserve"> ВЗАЄМОДІЯ: "Дитячі свята в Дарниці". Дарницький район.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</si>
  <si>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1479</t>
    </r>
    <r>
      <rPr>
        <sz val="14"/>
        <color rgb="FF000000"/>
        <rFont val="Times New Roman"/>
        <family val="1"/>
        <charset val="204"/>
      </rPr>
      <t xml:space="preserve"> ВЗАЄМОДІЯ: "Придбання  музичного обладнання для проведення заходів в Дарницькому районі м.Києва". вул. Кошиця, 11. Ярмоленко Юлія Олександрівна</t>
    </r>
  </si>
  <si>
    <r>
      <rPr>
        <b/>
        <sz val="14"/>
        <color theme="1"/>
        <rFont val="Times New Roman"/>
        <family val="1"/>
        <charset val="204"/>
      </rPr>
      <t>№ 120</t>
    </r>
    <r>
      <rPr>
        <sz val="14"/>
        <color theme="1"/>
        <rFont val="Times New Roman"/>
        <family val="1"/>
        <charset val="204"/>
      </rPr>
      <t xml:space="preserve"> ВЗАЄМОДІЯ: Клуб «Гермес» Фізкультурно-оздоровчий проект в Центрі по роботі з дітьми. вул Ахматової, 2а. Ярмоленко Юлія Олександрівна</t>
    </r>
  </si>
  <si>
    <r>
      <rPr>
        <b/>
        <sz val="14"/>
        <color theme="1"/>
        <rFont val="Times New Roman"/>
        <family val="1"/>
        <charset val="204"/>
      </rPr>
      <t>№ 135</t>
    </r>
    <r>
      <rPr>
        <sz val="14"/>
        <color theme="1"/>
        <rFont val="Times New Roman"/>
        <family val="1"/>
        <charset val="204"/>
      </rPr>
      <t xml:space="preserve"> ВЗАЄМОДІЯ: «Якісний звук талановитим дітям у клубі за місцем проживання "Гном». вул. Пасхаліна, 12. Ярмоленко Юлія Олександрівна</t>
    </r>
  </si>
  <si>
    <r>
      <rPr>
        <b/>
        <sz val="14"/>
        <color theme="1"/>
        <rFont val="Times New Roman"/>
        <family val="1"/>
        <charset val="204"/>
      </rPr>
      <t>№ 137</t>
    </r>
    <r>
      <rPr>
        <sz val="14"/>
        <color theme="1"/>
        <rFont val="Times New Roman"/>
        <family val="1"/>
        <charset val="204"/>
      </rPr>
      <t xml:space="preserve"> ВЗАЄМОДІЯ: «Обладнання для хореографічного залу в клубі "Зміна" за місцем проживання». вул. Ревуцького, 13 б. Ярмоленко Юлія Олександрівна</t>
    </r>
  </si>
  <si>
    <r>
      <rPr>
        <b/>
        <sz val="14"/>
        <color theme="1"/>
        <rFont val="Times New Roman"/>
        <family val="1"/>
        <charset val="204"/>
      </rPr>
      <t xml:space="preserve">№ 138 </t>
    </r>
    <r>
      <rPr>
        <sz val="14"/>
        <color theme="1"/>
        <rFont val="Times New Roman"/>
        <family val="1"/>
        <charset val="204"/>
      </rPr>
      <t>ВЗАЄМОДІЯ: «Творча майстерня дітям у клубі за місцем проживання "Елада». вул. Поліська, 12.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</si>
  <si>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175</t>
    </r>
    <r>
      <rPr>
        <sz val="14"/>
        <color rgb="FF000000"/>
        <rFont val="Times New Roman"/>
        <family val="1"/>
        <charset val="204"/>
      </rPr>
      <t xml:space="preserve"> ВЗАЄМОДІЯ: «Встановлення спортивного майданчика в Парку партизанської слави». вул. Борова.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</si>
  <si>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178</t>
    </r>
    <r>
      <rPr>
        <sz val="14"/>
        <color rgb="FF000000"/>
        <rFont val="Times New Roman"/>
        <family val="1"/>
        <charset val="204"/>
      </rPr>
      <t xml:space="preserve"> ВЗАЄМОДІЯ: «Щастя у Взаємодії». вул. Тростянецька, 47. Графський Дмитро Петрович</t>
    </r>
  </si>
  <si>
    <r>
      <rPr>
        <b/>
        <sz val="14"/>
        <color rgb="FF000000"/>
        <rFont val="Times New Roman"/>
        <family val="1"/>
        <charset val="204"/>
      </rPr>
      <t>№ 1913</t>
    </r>
    <r>
      <rPr>
        <sz val="14"/>
        <color rgb="FF000000"/>
        <rFont val="Times New Roman"/>
        <family val="1"/>
        <charset val="204"/>
      </rPr>
      <t xml:space="preserve"> ВЗАЄМОДІЯ: «Україна в моєму серці». вул. Заслонова, 16. Ярмоленко Юлія Олександрівна</t>
    </r>
  </si>
  <si>
    <t>Разом по району:</t>
  </si>
  <si>
    <r>
      <rPr>
        <b/>
        <sz val="14"/>
        <color rgb="FF000000"/>
        <rFont val="Times New Roman"/>
        <family val="1"/>
        <charset val="204"/>
      </rPr>
      <t>№ 1886</t>
    </r>
    <r>
      <rPr>
        <sz val="14"/>
        <color rgb="FF000000"/>
        <rFont val="Times New Roman"/>
        <family val="1"/>
        <charset val="204"/>
      </rPr>
      <t xml:space="preserve"> ВЗАЄМОДІЯ: "Футбольний міні-турнір Дарницького району". вул. Ялтинська, 13.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</si>
  <si>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1200</t>
    </r>
    <r>
      <rPr>
        <sz val="14"/>
        <color rgb="FF000000"/>
        <rFont val="Times New Roman"/>
        <family val="1"/>
        <charset val="204"/>
      </rPr>
      <t xml:space="preserve"> Освітлення вул. Колекторної. вул. Колекторна.  Багнюк Олексій Миколайович</t>
    </r>
  </si>
  <si>
    <t>Управління освіти Дарницької районної в місті Києві державної адміністрації. Списовська Євгенія Іванівна 562 64 54</t>
  </si>
  <si>
    <t>Управління освіти Дарницької районної в місті Києві державної адміністрації. Списовська Євгенія Іванівна 562 64 65</t>
  </si>
  <si>
    <t>Відділ культури Дарницької районної в місті Києві державної адміністрації. Мельничук Наталія Юріївна 565 19 99</t>
  </si>
  <si>
    <t>Управління капітального будівництва Дарницької районної в місті Києві державної адміністрації. Корбецький Мирослав Богданович 564 90 93</t>
  </si>
  <si>
    <t>Відділ культури Дарницької районної в місті Києві державної адміністрації. Мельничуук Наталія Юріївна  565 19 99</t>
  </si>
  <si>
    <t>Комунальне підприємство по утриманню зелених насаджень Дарницького району м.Києва". Філінська Людмила Дмитрівна             566 00 03</t>
  </si>
  <si>
    <t>Центр по роботі з дітьми та молоддю за місцем проживання Дарницького району міста Києва. Жмуйда Катерина Сергіївна 573 86 13</t>
  </si>
  <si>
    <t xml:space="preserve">Комунальне підприємство "Керуюча компанія з обслуговування житлового фонду Дарницького району м. Києва. Солодуха Андрій Миколайович 563 38 38 </t>
  </si>
  <si>
    <t xml:space="preserve">Управління у справах сім"ї, молоді та спорту Дарницької районної в місті Києві державної адміністрації. Мельниченко Марина Василівна 565 21 83 </t>
  </si>
  <si>
    <t>Комунальне підприємство "Позняки-інвест-УКБ Дарницького району міста Києва. Москвичов Олег Миколайович  566 86 79</t>
  </si>
  <si>
    <t>тис.грн</t>
  </si>
  <si>
    <r>
      <rPr>
        <b/>
        <sz val="14"/>
        <color rgb="FF000000"/>
        <rFont val="Times New Roman"/>
        <family val="1"/>
        <charset val="204"/>
      </rPr>
      <t>№ 116</t>
    </r>
    <r>
      <rPr>
        <sz val="14"/>
        <color rgb="FF000000"/>
        <rFont val="Times New Roman"/>
        <family val="1"/>
        <charset val="204"/>
      </rPr>
      <t xml:space="preserve"> ВЗАЄМОДІЯ "Поліпшення умов Художньої школи №11, вул. Ю. Пасхаліна, 15а.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</si>
  <si>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173</t>
    </r>
    <r>
      <rPr>
        <sz val="14"/>
        <color rgb="FF000000"/>
        <rFont val="Times New Roman"/>
        <family val="1"/>
        <charset val="204"/>
      </rPr>
      <t xml:space="preserve"> Взаємодія: "Створення лабораторії "Розумний простір" Ю. Пасхаліна, 15", вул. Пасхаліна, 15. Ярмоленко Юлія Олександрівна</t>
    </r>
  </si>
  <si>
    <t>Погодження з Командою технічних вимог та календарного плану, проведення процедури заківлі, укладання договору, будівельно-монтажні роботи.</t>
  </si>
  <si>
    <t>Погодження з Командою технічних вимог та календарного плану, проведення процедури заківлі, укладання договору, будівельні роботи.</t>
  </si>
  <si>
    <r>
      <rPr>
        <b/>
        <sz val="14"/>
        <color theme="1"/>
        <rFont val="Times New Roman"/>
        <family val="1"/>
        <charset val="204"/>
      </rPr>
      <t>№ 150</t>
    </r>
    <r>
      <rPr>
        <sz val="14"/>
        <color theme="1"/>
        <rFont val="Times New Roman"/>
        <family val="1"/>
        <charset val="204"/>
      </rPr>
      <t xml:space="preserve"> Доступний спорт для всіх, вул. Бориспільська, 38. вул. Бориспільська, 38. Береснева Лариса Євгенівна</t>
    </r>
  </si>
  <si>
    <t>Погодження з Командою технічних вимог та календарного плану, проведення процедури закegівлі, укладання договору, будівельно-монтажні роботи. (Збирання елементів 8 шт., монтаж конструкцій, бетонування фундаментів)</t>
  </si>
  <si>
    <t>Погодження з Командою технічних вимог та календарного плану, проведення процедури закупівлі, укладання договору, будівельно-монтажні роботи. (Збирання елементів, монтаж конструкцій, бетонування фундаментів)</t>
  </si>
  <si>
    <t>Погодження з Командою технічних вимог та календарного плану, проведення процедури закупівлі, укладання договору, будівельно-монтажні роботи. (Підготовка території, завезення землі, садіння квітів по малюнку, роботи по догляду та підтриманні в належному стані)</t>
  </si>
  <si>
    <r>
      <rPr>
        <b/>
        <sz val="14"/>
        <color rgb="FF000000"/>
        <rFont val="Times New Roman"/>
        <family val="1"/>
        <charset val="204"/>
      </rPr>
      <t>№ 223</t>
    </r>
    <r>
      <rPr>
        <sz val="14"/>
        <color rgb="FF000000"/>
        <rFont val="Times New Roman"/>
        <family val="1"/>
        <charset val="204"/>
      </rPr>
      <t xml:space="preserve"> Спортивно- розвиваючий комплекс на території ДНЗ №696, вул. Бажана, 9 е. Кізленко Марія Андріївна</t>
    </r>
  </si>
  <si>
    <r>
      <rPr>
        <b/>
        <sz val="14"/>
        <color rgb="FF000000"/>
        <rFont val="Times New Roman"/>
        <family val="1"/>
        <charset val="204"/>
      </rPr>
      <t xml:space="preserve">№ 230 </t>
    </r>
    <r>
      <rPr>
        <sz val="14"/>
        <color rgb="FF000000"/>
        <rFont val="Times New Roman"/>
        <family val="1"/>
        <charset val="204"/>
      </rPr>
      <t>Мультимедійне обладнання для актової зали СЗШ №291, вул. Тростянецька, 19. Плющ Катерина Сергіївна</t>
    </r>
  </si>
  <si>
    <r>
      <rPr>
        <b/>
        <sz val="14"/>
        <color rgb="FF000000"/>
        <rFont val="Times New Roman"/>
        <family val="1"/>
        <charset val="204"/>
      </rPr>
      <t>№ 174</t>
    </r>
    <r>
      <rPr>
        <sz val="14"/>
        <color rgb="FF000000"/>
        <rFont val="Times New Roman"/>
        <family val="1"/>
        <charset val="204"/>
      </rPr>
      <t xml:space="preserve"> Взаємодія "Придбання мотокоси для ЖЕД-209, 208, 202". Харківське шосе, 51-а,  вул. Волго-Донська, 74,  вул. Вербицького, 16.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</si>
  <si>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1944</t>
    </r>
    <r>
      <rPr>
        <sz val="14"/>
        <color rgb="FF000000"/>
        <rFont val="Times New Roman"/>
        <family val="1"/>
        <charset val="204"/>
      </rPr>
      <t xml:space="preserve"> ЖЕД №202 та №203 Харківського масиву Придбання обладнання для столярно-слюсарних майстерень. вул. Вербицького, 16, Харківське шосе, 172-а. Пилипенко Євген Володимирович</t>
    </r>
  </si>
  <si>
    <t xml:space="preserve">1) Затвердження Календарного плану;   2) Підготовка специфікації та затвердження автором проєкту;   3) Підготовка тендерної документації; </t>
  </si>
  <si>
    <t>Підготовка календарних планів проведення ГБ та погодження їх з лідером ГБ</t>
  </si>
  <si>
    <t>Підготовка календарних планів проведення ГБ та погодження їх з лідером ГБ;                                              - придбання обладнання для потреб палацу культури: цифровий пульт; монітори активні; мікрофони зі стійками; гарнітура для голови, директ бокс.</t>
  </si>
  <si>
    <t>Підготовка календарних планів проведення ГБ та погодження їх з лідером ГБ;                                              - придбання обладнання для потреб палацу культури: світлові голови, прожектори сценічні, інтерфейс для управління світловим обладнанням.</t>
  </si>
  <si>
    <t>Підготовка календарних планів проведення ГБ та погодження їх з лідером ГБ;     - для забезпечення проведення дитячих свят в районі необхідно: - придбання подарунків дя дітей; надувних кульок; - послуги позабезпеченню проведення заходів, а саме: послуги аніматора; послуги аудіосупроводу.</t>
  </si>
  <si>
    <t>Підготовка календарних планів проведення ГБ та погодження їх з лідером ГБ;                                                                          придбання для потреб відділу культури муз.обладнання: мікшерний пульт; стійка під колонку; світловий прилад; кабелі; конектори; акустична система; радіосистема.</t>
  </si>
  <si>
    <t>1.Погодження з командою технічних вимог;                                               2. Погодження календарного плану виконання проекту;                                                                                                                                  3. Укладання договору з  підрядною оганізацією                                                               4. Виконання робіт</t>
  </si>
  <si>
    <t>(станом на 11.02.2020)</t>
  </si>
  <si>
    <t>Проєкт  (№, назва, адреса реалізації, Команда)</t>
  </si>
  <si>
    <t>Підготовка календарних планів проведення ГБ та погодження їх з лідером ГБ;                                              - придбання обладнання для потреб школи: рама багет, електричний обігрівач, двері вхідні.</t>
  </si>
  <si>
    <t>х</t>
  </si>
  <si>
    <t>1) Затвердження Календарного плану;   2) Підготовка специфікації та затвердження автором проєкту;  3) Підготовка тендерної документації;               4) Проведення електронних закупівель у системі Prozorro та підписання договорів;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</si>
  <si>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3) Підготовка тендерної документації;                              4) Проведення електронних закупівель у системі Prozorro та підписання договорів;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</si>
  <si>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3) Підготовка тендерної документації;                          4) Проведення електронних закупівель у системі Prozorro та підписання договорів;                            5) Реалізація проекту (отримання товарів та послуг).</t>
  </si>
  <si>
    <t>1) Затвердження Календарного плану;  2) Підготовка специфікації та затвердження автором проєкту; 3) Підготовка тендерної документації;                               4) Проведення електронних закупівель у системі Prozorro та підписання договорів;                            5) Реалізація проекту (отримання товарів та послуг).</t>
  </si>
  <si>
    <t>1) Затвердження Календарного плану; 2) Підготовка специфікації та затвердження автором проєкту;  3) Підготовка тендерної документації;                           4) Проведення електронних закупівель у системі Prozorro та підписання договорів;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</si>
  <si>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5) Реалізація проєкту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</si>
  <si>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</si>
  <si>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</si>
  <si>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</si>
  <si>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</si>
  <si>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</si>
  <si>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</si>
  <si>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</si>
  <si>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</si>
  <si>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</si>
  <si>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5) Реалізація проекту (отримання товарів та послуг).</t>
  </si>
  <si>
    <t>23.01.2020 затверджено календарний план</t>
  </si>
  <si>
    <t>27.01.2020 затверджено календарний план</t>
  </si>
  <si>
    <t>21.01.2020 затверджено календарний план</t>
  </si>
  <si>
    <t>22.01.2020 затверджено календарний план</t>
  </si>
  <si>
    <t>10.02.2020 затверджено календарний план</t>
  </si>
  <si>
    <t>06.02.2020 затверджено календарний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</si>
</sst>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vertical="top" wrapText="1"/>
    </xf>
    <xf numFmtId="0" fontId="10" fillId="0" borderId="1" xfId="0" applyNumberFormat="1" applyFont="1" applyBorder="1" applyAlignment="1">
      <alignment vertical="top" wrapText="1"/>
    </xf>
    <xf numFmtId="0" fontId="10" fillId="0" borderId="3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top" wrapText="1"/>
    </xf>
    <xf numFmtId="0" fontId="10" fillId="0" borderId="3" xfId="0" applyNumberFormat="1" applyFont="1" applyBorder="1" applyAlignment="1">
      <alignment vertical="top" wrapText="1"/>
    </xf>
    <xf numFmtId="0" fontId="10" fillId="0" borderId="4" xfId="0" applyNumberFormat="1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15" fillId="0" borderId="0" xfId="0" applyFont="1" applyFill="1" applyBorder="1"/>
    <xf numFmtId="0" fontId="15" fillId="0" borderId="0" xfId="0" applyFont="1" applyFill="1"/>
    <xf numFmtId="2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6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top"/>
    </xf>
    <xf numFmtId="165" fontId="13" fillId="0" borderId="1" xfId="0" applyNumberFormat="1" applyFont="1" applyFill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165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top"/>
    </xf>
    <xf numFmtId="0" fontId="10" fillId="0" borderId="3" xfId="0" applyNumberFormat="1" applyFont="1" applyBorder="1" applyAlignment="1">
      <alignment horizontal="center" vertical="top" wrapText="1"/>
    </xf>
    <xf numFmtId="0" fontId="10" fillId="0" borderId="5" xfId="0" applyNumberFormat="1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left" vertical="top" wrapText="1"/>
    </xf>
    <xf numFmtId="0" fontId="10" fillId="0" borderId="5" xfId="0" applyNumberFormat="1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top" wrapText="1"/>
    </xf>
    <xf numFmtId="2" fontId="15" fillId="0" borderId="3" xfId="0" applyNumberFormat="1" applyFont="1" applyFill="1" applyBorder="1" applyAlignment="1">
      <alignment horizontal="center" vertical="top" wrapText="1"/>
    </xf>
    <xf numFmtId="2" fontId="15" fillId="0" borderId="4" xfId="0" applyNumberFormat="1" applyFont="1" applyFill="1" applyBorder="1" applyAlignment="1">
      <alignment horizontal="center" vertical="top" wrapText="1"/>
    </xf>
    <xf numFmtId="2" fontId="15" fillId="0" borderId="5" xfId="0" applyNumberFormat="1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7;&#1042;&#1030;&#1058;&#1040;%20&#1030;&#1085;&#1092;&#1086;&#1088;&#1084;&#1072;&#1094;&#1110;&#1103;%20&#1043;&#1055;%2007.02.2020&#1088;.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</sheetNames>
    <sheetDataSet>
      <sheetData sheetId="0">
        <row r="16">
          <cell r="C16" t="str">
            <v>1) Затвердження Календарного плану;                                                                2) Погодження кошторису проєкту (демонтаж старих конструкцій, улаштування штучного покриття);                                                3) Погодження технічних вимог до електронних закупівель у системі Prozorro;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17">
          <cell r="C17" t="str">
            <v>1) Затвердження Календарного плану;   2) Підготовка специфікації та затвердження автором проєкту;       3) Підготовка тендерної документації; 4) Проведення електронних закупівель у системі Prozorro та підписання договорів;                                           5) Реалізація проєкту (отримання товарів та послуг).</v>
          </cell>
        </row>
        <row r="21">
          <cell r="C21" t="str">
            <v>1) Затвердження Календарного плану;                                                            2) Погодження кошторису проєкту (ремонт стелі, стін, підлоги, дверей, єлектромонтажні та сантехнічні роботи);                                                3) Погодження технічних вимог до електронних закупівель у системі Prozorro;                  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22">
          <cell r="C22" t="str">
            <v>1) Затвердження Календарного плану;                                                          2) Погодження кошторису проєкту (улаштування штучного покриття, бортового камню по периметру);                                                3) Погодження технічних вимог до електронних закупівель у системі Prozorro;       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25">
          <cell r="C25" t="str">
            <v>1) Затвердження Календарного плану;                                                                   2) Погодження кошторису проєкту (демонтаж старих конструкцій, улаштування штучного покриття, огородження комплексу);                                                3) Погодження технічних вимог до електронних закупівель у системі Prozorro;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47">
          <cell r="C47" t="str">
            <v>1) Затвердження Календарного плану;                                                                                2) Погодження кошторису проєкту (демонтажні роботи, малярні, штукатурні роботи (стеля, стіни), підлога, електромонтажні, сантехнічні та столярні роботи);                                                3) Погодження технічних вимог до електронних закупівель у системі Prozorro;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67">
          <cell r="C67" t="str">
            <v>1) Затвердження Календарного плану;                                                       2) Погодження кошторису проєкту (улаштування спортивного майданчику);                                                3 Підготовка та укладання  договору підряду з додатками;                                                4) Реалізація проєкту (виконання робіт).</v>
          </cell>
        </row>
        <row r="69">
          <cell r="C69" t="str">
            <v>1) Затвердження Календарного плану;                                                               2) Погодження кошторису проєкту (демонтажні роботи, монтаж плитки в басейні, радіаторів, сантехнічних систем, єлектроосвітлення);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70">
          <cell r="C70" t="str">
            <v>1) Затвердження Календарного плану;                                                                  2) Погодження кошторису проєкту (ремонт підлоги, стін, стелі, заміна вікон, дверей);                                                3) Погодження технічних вимог до електронних закупівель у системі Prozorro;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72">
          <cell r="C72" t="str">
            <v>1) Затвердження Календарного плану;                                                                                   2) Погодження кошторису проєкту (ремонт стін, заміна дверей, монтаж світильників);                                                3) Погодження технічних вимог до електронних закупівель у системі Prozorro;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73">
          <cell r="C73" t="str">
            <v>1) Затвердження Календарного плану;                                                                                          2) Погодження кошторису проєкту (ремонт стін);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75">
          <cell r="C75" t="str">
            <v>1) Затвердження Календарного плану;                                                                2) Погодження кошторису проєкту (влаштування майданчику, встановлення загороджувального паркану);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tabSelected="1" view="pageBreakPreview" zoomScale="60" zoomScaleNormal="60" workbookViewId="0">
      <selection activeCell="N113" sqref="N113"/>
    </sheetView>
  </sheetViews>
  <sheetFormatPr defaultColWidth="9.140625" defaultRowHeight="15" x14ac:dyDescent="0.25"/>
  <cols>
    <col min="1" max="1" width="5.5703125" style="1" customWidth="1"/>
    <col min="2" max="2" width="36.7109375" style="1" customWidth="1"/>
    <col min="3" max="3" width="33.42578125" style="1" customWidth="1"/>
    <col min="4" max="4" width="30.42578125" style="1" customWidth="1"/>
    <col min="5" max="5" width="23.140625" style="1" customWidth="1"/>
    <col min="6" max="6" width="18.5703125" style="1" customWidth="1"/>
    <col min="7" max="7" width="20.85546875" style="16" customWidth="1"/>
    <col min="8" max="8" width="42.42578125" style="2" customWidth="1"/>
    <col min="9" max="9" width="14.140625" style="16" customWidth="1"/>
    <col min="10" max="10" width="12" style="16" customWidth="1"/>
    <col min="11" max="11" width="25.7109375" style="1" customWidth="1"/>
    <col min="12" max="12" width="20" style="1" customWidth="1"/>
    <col min="13" max="16" width="9.140625" style="5"/>
    <col min="17" max="16384" width="9.140625" style="1"/>
  </cols>
  <sheetData>
    <row r="1" spans="1:16" s="3" customFormat="1" ht="22.5" x14ac:dyDescent="0.3">
      <c r="A1" s="96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7"/>
      <c r="N1" s="7"/>
      <c r="O1" s="7"/>
      <c r="P1" s="7"/>
    </row>
    <row r="2" spans="1:16" s="3" customFormat="1" ht="22.5" x14ac:dyDescent="0.3">
      <c r="A2" s="96" t="s">
        <v>10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7"/>
      <c r="N2" s="7"/>
      <c r="O2" s="7"/>
      <c r="P2" s="7"/>
    </row>
    <row r="3" spans="1:16" ht="45.75" customHeight="1" x14ac:dyDescent="0.35">
      <c r="A3" s="19"/>
      <c r="B3" s="19"/>
      <c r="C3" s="19"/>
      <c r="D3" s="19"/>
      <c r="E3" s="19"/>
      <c r="F3" s="20"/>
      <c r="G3" s="21"/>
      <c r="H3" s="22"/>
      <c r="I3" s="97" t="s">
        <v>141</v>
      </c>
      <c r="J3" s="97"/>
      <c r="K3" s="97"/>
      <c r="L3" s="97"/>
    </row>
    <row r="4" spans="1:16" s="58" customFormat="1" ht="24" customHeight="1" x14ac:dyDescent="0.25">
      <c r="A4" s="93" t="s">
        <v>0</v>
      </c>
      <c r="B4" s="93" t="s">
        <v>142</v>
      </c>
      <c r="C4" s="102" t="s">
        <v>16</v>
      </c>
      <c r="D4" s="93" t="s">
        <v>15</v>
      </c>
      <c r="E4" s="93" t="s">
        <v>11</v>
      </c>
      <c r="F4" s="93" t="s">
        <v>7</v>
      </c>
      <c r="G4" s="99" t="s">
        <v>8</v>
      </c>
      <c r="H4" s="94" t="s">
        <v>9</v>
      </c>
      <c r="I4" s="98"/>
      <c r="J4" s="98"/>
      <c r="K4" s="98"/>
      <c r="L4" s="98"/>
      <c r="M4" s="57"/>
      <c r="N4" s="57"/>
      <c r="O4" s="57"/>
      <c r="P4" s="57"/>
    </row>
    <row r="5" spans="1:16" s="58" customFormat="1" ht="55.5" customHeight="1" x14ac:dyDescent="0.25">
      <c r="A5" s="93"/>
      <c r="B5" s="93"/>
      <c r="C5" s="103"/>
      <c r="D5" s="93"/>
      <c r="E5" s="93"/>
      <c r="F5" s="93"/>
      <c r="G5" s="100"/>
      <c r="H5" s="93" t="s">
        <v>12</v>
      </c>
      <c r="I5" s="94" t="s">
        <v>1</v>
      </c>
      <c r="J5" s="95"/>
      <c r="K5" s="94" t="s">
        <v>3</v>
      </c>
      <c r="L5" s="95"/>
      <c r="M5" s="57"/>
      <c r="N5" s="57"/>
      <c r="O5" s="57"/>
      <c r="P5" s="57"/>
    </row>
    <row r="6" spans="1:16" s="58" customFormat="1" ht="40.5" customHeight="1" x14ac:dyDescent="0.25">
      <c r="A6" s="93"/>
      <c r="B6" s="93"/>
      <c r="C6" s="104"/>
      <c r="D6" s="93"/>
      <c r="E6" s="93"/>
      <c r="F6" s="93"/>
      <c r="G6" s="101"/>
      <c r="H6" s="93"/>
      <c r="I6" s="59" t="s">
        <v>121</v>
      </c>
      <c r="J6" s="60" t="s">
        <v>2</v>
      </c>
      <c r="K6" s="61" t="s">
        <v>13</v>
      </c>
      <c r="L6" s="62" t="s">
        <v>14</v>
      </c>
      <c r="M6" s="57"/>
      <c r="N6" s="57"/>
      <c r="O6" s="57"/>
      <c r="P6" s="57"/>
    </row>
    <row r="7" spans="1:16" s="68" customFormat="1" ht="23.25" customHeight="1" x14ac:dyDescent="0.25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4">
        <v>7</v>
      </c>
      <c r="H7" s="63">
        <v>8</v>
      </c>
      <c r="I7" s="64">
        <v>9</v>
      </c>
      <c r="J7" s="65">
        <v>10</v>
      </c>
      <c r="K7" s="66">
        <v>11</v>
      </c>
      <c r="L7" s="65">
        <v>12</v>
      </c>
      <c r="M7" s="67"/>
      <c r="N7" s="67"/>
      <c r="O7" s="67"/>
      <c r="P7" s="67"/>
    </row>
    <row r="8" spans="1:16" s="18" customFormat="1" ht="22.5" customHeight="1" x14ac:dyDescent="0.25">
      <c r="A8" s="92" t="s">
        <v>90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69"/>
      <c r="N8" s="69"/>
      <c r="O8" s="69"/>
      <c r="P8" s="69"/>
    </row>
    <row r="9" spans="1:16" s="2" customFormat="1" ht="118.5" customHeight="1" x14ac:dyDescent="0.25">
      <c r="A9" s="28">
        <v>1</v>
      </c>
      <c r="B9" s="33" t="s">
        <v>122</v>
      </c>
      <c r="C9" s="48" t="s">
        <v>143</v>
      </c>
      <c r="D9" s="45" t="s">
        <v>113</v>
      </c>
      <c r="E9" s="29"/>
      <c r="F9" s="28"/>
      <c r="G9" s="70">
        <v>53.8</v>
      </c>
      <c r="H9" s="28"/>
      <c r="I9" s="28"/>
      <c r="J9" s="28"/>
      <c r="K9" s="28"/>
      <c r="L9" s="28"/>
      <c r="M9" s="6"/>
      <c r="N9" s="6"/>
      <c r="O9" s="6"/>
      <c r="P9" s="6"/>
    </row>
    <row r="10" spans="1:16" s="2" customFormat="1" ht="142.5" customHeight="1" x14ac:dyDescent="0.25">
      <c r="A10" s="28">
        <v>2</v>
      </c>
      <c r="B10" s="34" t="s">
        <v>17</v>
      </c>
      <c r="C10" s="48" t="s">
        <v>145</v>
      </c>
      <c r="D10" s="45" t="s">
        <v>111</v>
      </c>
      <c r="E10" s="29"/>
      <c r="F10" s="28"/>
      <c r="G10" s="70">
        <v>663.12</v>
      </c>
      <c r="H10" s="28"/>
      <c r="I10" s="28"/>
      <c r="J10" s="28"/>
      <c r="K10" s="28"/>
      <c r="L10" s="28"/>
      <c r="M10" s="6"/>
      <c r="N10" s="6"/>
      <c r="O10" s="6"/>
      <c r="P10" s="6"/>
    </row>
    <row r="11" spans="1:16" s="2" customFormat="1" ht="141.75" customHeight="1" x14ac:dyDescent="0.25">
      <c r="A11" s="28">
        <v>3</v>
      </c>
      <c r="B11" s="34" t="s">
        <v>123</v>
      </c>
      <c r="C11" s="48" t="s">
        <v>146</v>
      </c>
      <c r="D11" s="45" t="s">
        <v>111</v>
      </c>
      <c r="E11" s="29"/>
      <c r="F11" s="28"/>
      <c r="G11" s="71">
        <v>328.56599999999997</v>
      </c>
      <c r="H11" s="28"/>
      <c r="I11" s="28"/>
      <c r="J11" s="28"/>
      <c r="K11" s="28"/>
      <c r="L11" s="28"/>
      <c r="M11" s="6"/>
      <c r="N11" s="6"/>
      <c r="O11" s="6"/>
      <c r="P11" s="6"/>
    </row>
    <row r="12" spans="1:16" s="2" customFormat="1" ht="141" customHeight="1" x14ac:dyDescent="0.25">
      <c r="A12" s="28">
        <v>4</v>
      </c>
      <c r="B12" s="35" t="s">
        <v>18</v>
      </c>
      <c r="C12" s="48" t="s">
        <v>147</v>
      </c>
      <c r="D12" s="45" t="s">
        <v>111</v>
      </c>
      <c r="E12" s="30"/>
      <c r="F12" s="28"/>
      <c r="G12" s="71">
        <v>110.556</v>
      </c>
      <c r="H12" s="28"/>
      <c r="I12" s="28"/>
      <c r="J12" s="28"/>
      <c r="K12" s="28"/>
      <c r="L12" s="28"/>
      <c r="M12" s="6"/>
      <c r="N12" s="6"/>
      <c r="O12" s="6"/>
      <c r="P12" s="6"/>
    </row>
    <row r="13" spans="1:16" s="2" customFormat="1" ht="141" customHeight="1" x14ac:dyDescent="0.25">
      <c r="A13" s="28">
        <v>5</v>
      </c>
      <c r="B13" s="35" t="s">
        <v>19</v>
      </c>
      <c r="C13" s="48" t="s">
        <v>148</v>
      </c>
      <c r="D13" s="45" t="s">
        <v>111</v>
      </c>
      <c r="E13" s="30" t="s">
        <v>161</v>
      </c>
      <c r="F13" s="28"/>
      <c r="G13" s="71">
        <v>201.40799999999999</v>
      </c>
      <c r="H13" s="28"/>
      <c r="I13" s="28"/>
      <c r="J13" s="28"/>
      <c r="K13" s="28"/>
      <c r="L13" s="28"/>
      <c r="M13" s="6"/>
      <c r="N13" s="6"/>
      <c r="O13" s="6"/>
      <c r="P13" s="6"/>
    </row>
    <row r="14" spans="1:16" s="2" customFormat="1" ht="139.5" customHeight="1" x14ac:dyDescent="0.25">
      <c r="A14" s="28">
        <v>6</v>
      </c>
      <c r="B14" s="36" t="s">
        <v>20</v>
      </c>
      <c r="C14" s="48" t="s">
        <v>149</v>
      </c>
      <c r="D14" s="45" t="s">
        <v>111</v>
      </c>
      <c r="E14" s="30" t="s">
        <v>161</v>
      </c>
      <c r="F14" s="28"/>
      <c r="G14" s="71">
        <v>185.495</v>
      </c>
      <c r="H14" s="28"/>
      <c r="I14" s="28"/>
      <c r="J14" s="28"/>
      <c r="K14" s="28"/>
      <c r="L14" s="28"/>
      <c r="M14" s="6"/>
      <c r="N14" s="6"/>
      <c r="O14" s="6"/>
      <c r="P14" s="6"/>
    </row>
    <row r="15" spans="1:16" s="2" customFormat="1" ht="197.25" customHeight="1" x14ac:dyDescent="0.25">
      <c r="A15" s="80">
        <v>7</v>
      </c>
      <c r="B15" s="90" t="s">
        <v>130</v>
      </c>
      <c r="C15" s="48" t="str">
        <f>'[1]2020'!C16</f>
        <v>1) Затвердження Календарного плану;                                                                2) Погодження кошторису проєкту (демонтаж старих конструкцій, улаштування штучного покриття);                                                3) Погодження технічних вимог до електронних закупівель у системі Prozorro;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15" s="84" t="s">
        <v>111</v>
      </c>
      <c r="E15" s="82" t="s">
        <v>161</v>
      </c>
      <c r="F15" s="80"/>
      <c r="G15" s="88">
        <v>1000</v>
      </c>
      <c r="H15" s="80"/>
      <c r="I15" s="80"/>
      <c r="J15" s="80"/>
      <c r="K15" s="80"/>
      <c r="L15" s="80"/>
      <c r="M15" s="6"/>
      <c r="N15" s="6"/>
      <c r="O15" s="6"/>
      <c r="P15" s="6"/>
    </row>
    <row r="16" spans="1:16" s="2" customFormat="1" ht="137.25" customHeight="1" x14ac:dyDescent="0.25">
      <c r="A16" s="81"/>
      <c r="B16" s="91"/>
      <c r="C16" s="48" t="str">
        <f>'[1]2020'!C17</f>
        <v>1) Затвердження Календарного плану;   2) Підготовка специфікації та затвердження автором проєкту;       3) Підготовка тендерної документації; 4) Проведення електронних закупівель у системі Prozorro та підписання договорів;                                           5) Реалізація проєкту (отримання товарів та послуг).</v>
      </c>
      <c r="D16" s="85"/>
      <c r="E16" s="83"/>
      <c r="F16" s="81"/>
      <c r="G16" s="89"/>
      <c r="H16" s="81"/>
      <c r="I16" s="81"/>
      <c r="J16" s="81"/>
      <c r="K16" s="81"/>
      <c r="L16" s="81"/>
      <c r="M16" s="6"/>
      <c r="N16" s="6"/>
      <c r="O16" s="6"/>
      <c r="P16" s="6"/>
    </row>
    <row r="17" spans="1:16" s="2" customFormat="1" ht="141.75" customHeight="1" x14ac:dyDescent="0.25">
      <c r="A17" s="28">
        <v>8</v>
      </c>
      <c r="B17" s="35" t="s">
        <v>131</v>
      </c>
      <c r="C17" s="48" t="s">
        <v>150</v>
      </c>
      <c r="D17" s="45" t="s">
        <v>111</v>
      </c>
      <c r="E17" s="30" t="s">
        <v>161</v>
      </c>
      <c r="F17" s="28"/>
      <c r="G17" s="70">
        <v>229.8</v>
      </c>
      <c r="H17" s="28"/>
      <c r="I17" s="28"/>
      <c r="J17" s="28"/>
      <c r="K17" s="28"/>
      <c r="L17" s="28"/>
      <c r="M17" s="6"/>
      <c r="N17" s="6"/>
      <c r="O17" s="6"/>
      <c r="P17" s="6"/>
    </row>
    <row r="18" spans="1:16" s="2" customFormat="1" ht="169.5" customHeight="1" x14ac:dyDescent="0.25">
      <c r="A18" s="28">
        <v>9</v>
      </c>
      <c r="B18" s="37" t="s">
        <v>21</v>
      </c>
      <c r="C18" s="48" t="s">
        <v>151</v>
      </c>
      <c r="D18" s="45" t="s">
        <v>111</v>
      </c>
      <c r="E18" s="30" t="s">
        <v>161</v>
      </c>
      <c r="F18" s="28"/>
      <c r="G18" s="71">
        <v>139.488</v>
      </c>
      <c r="H18" s="28"/>
      <c r="I18" s="28"/>
      <c r="J18" s="28"/>
      <c r="K18" s="28"/>
      <c r="L18" s="28"/>
      <c r="M18" s="6"/>
      <c r="N18" s="6"/>
      <c r="O18" s="6"/>
      <c r="P18" s="6"/>
    </row>
    <row r="19" spans="1:16" s="2" customFormat="1" ht="174" customHeight="1" x14ac:dyDescent="0.25">
      <c r="A19" s="28">
        <v>10</v>
      </c>
      <c r="B19" s="35" t="s">
        <v>22</v>
      </c>
      <c r="C19" s="48" t="s">
        <v>152</v>
      </c>
      <c r="D19" s="45" t="s">
        <v>111</v>
      </c>
      <c r="E19" s="30"/>
      <c r="F19" s="28"/>
      <c r="G19" s="71">
        <v>398.197</v>
      </c>
      <c r="H19" s="28"/>
      <c r="I19" s="28"/>
      <c r="J19" s="28"/>
      <c r="K19" s="28"/>
      <c r="L19" s="28"/>
      <c r="M19" s="6"/>
      <c r="N19" s="6"/>
      <c r="O19" s="6"/>
      <c r="P19" s="6"/>
    </row>
    <row r="20" spans="1:16" s="2" customFormat="1" ht="213.75" customHeight="1" x14ac:dyDescent="0.25">
      <c r="A20" s="28">
        <v>11</v>
      </c>
      <c r="B20" s="36" t="s">
        <v>23</v>
      </c>
      <c r="C20" s="48" t="str">
        <f>'[1]2020'!C21</f>
        <v>1) Затвердження Календарного плану;                                                            2) Погодження кошторису проєкту (ремонт стелі, стін, підлоги, дверей, єлектромонтажні та сантехнічні роботи);                                                3) Погодження технічних вимог до електронних закупівель у системі Prozorro;                  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20" s="45" t="s">
        <v>111</v>
      </c>
      <c r="E20" s="30" t="s">
        <v>161</v>
      </c>
      <c r="F20" s="28"/>
      <c r="G20" s="71">
        <v>287.733</v>
      </c>
      <c r="H20" s="28"/>
      <c r="I20" s="28"/>
      <c r="J20" s="28"/>
      <c r="K20" s="28"/>
      <c r="L20" s="28"/>
      <c r="M20" s="6"/>
      <c r="N20" s="6"/>
      <c r="O20" s="6"/>
      <c r="P20" s="6"/>
    </row>
    <row r="21" spans="1:16" s="2" customFormat="1" ht="198.75" customHeight="1" x14ac:dyDescent="0.25">
      <c r="A21" s="28">
        <v>12</v>
      </c>
      <c r="B21" s="36" t="s">
        <v>24</v>
      </c>
      <c r="C21" s="48" t="str">
        <f>'[1]2020'!C22</f>
        <v>1) Затвердження Календарного плану;                                                          2) Погодження кошторису проєкту (улаштування штучного покриття, бортового камню по периметру);                                                3) Погодження технічних вимог до електронних закупівель у системі Prozorro;       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21" s="45" t="s">
        <v>112</v>
      </c>
      <c r="E21" s="30" t="s">
        <v>161</v>
      </c>
      <c r="F21" s="28"/>
      <c r="G21" s="71">
        <v>379.98500000000001</v>
      </c>
      <c r="H21" s="28"/>
      <c r="I21" s="28"/>
      <c r="J21" s="28"/>
      <c r="K21" s="28"/>
      <c r="L21" s="28"/>
      <c r="M21" s="6"/>
      <c r="N21" s="6"/>
      <c r="O21" s="6"/>
      <c r="P21" s="6"/>
    </row>
    <row r="22" spans="1:16" s="2" customFormat="1" ht="140.25" customHeight="1" x14ac:dyDescent="0.25">
      <c r="A22" s="28">
        <v>13</v>
      </c>
      <c r="B22" s="35" t="s">
        <v>25</v>
      </c>
      <c r="C22" s="48" t="s">
        <v>153</v>
      </c>
      <c r="D22" s="45" t="s">
        <v>111</v>
      </c>
      <c r="E22" s="30" t="s">
        <v>161</v>
      </c>
      <c r="F22" s="28"/>
      <c r="G22" s="71">
        <v>149.47200000000001</v>
      </c>
      <c r="H22" s="28"/>
      <c r="I22" s="28"/>
      <c r="J22" s="28"/>
      <c r="K22" s="28"/>
      <c r="L22" s="28"/>
      <c r="M22" s="6"/>
      <c r="N22" s="6"/>
      <c r="O22" s="6"/>
      <c r="P22" s="6"/>
    </row>
    <row r="23" spans="1:16" s="2" customFormat="1" ht="137.25" customHeight="1" x14ac:dyDescent="0.25">
      <c r="A23" s="28">
        <v>14</v>
      </c>
      <c r="B23" s="36" t="s">
        <v>26</v>
      </c>
      <c r="C23" s="48" t="s">
        <v>154</v>
      </c>
      <c r="D23" s="45" t="s">
        <v>111</v>
      </c>
      <c r="E23" s="30" t="s">
        <v>161</v>
      </c>
      <c r="F23" s="28"/>
      <c r="G23" s="71">
        <v>132.148</v>
      </c>
      <c r="H23" s="28"/>
      <c r="I23" s="28"/>
      <c r="J23" s="28"/>
      <c r="K23" s="28"/>
      <c r="L23" s="28"/>
      <c r="M23" s="6"/>
      <c r="N23" s="6"/>
      <c r="O23" s="6"/>
      <c r="P23" s="6"/>
    </row>
    <row r="24" spans="1:16" s="2" customFormat="1" ht="230.25" customHeight="1" x14ac:dyDescent="0.25">
      <c r="A24" s="28">
        <v>15</v>
      </c>
      <c r="B24" s="36" t="s">
        <v>27</v>
      </c>
      <c r="C24" s="48" t="str">
        <f>'[1]2020'!C25</f>
        <v>1) Затвердження Календарного плану;                                                                   2) Погодження кошторису проєкту (демонтаж старих конструкцій, улаштування штучного покриття, огородження комплексу);                                                3) Погодження технічних вимог до електронних закупівель у системі Prozorro;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24" s="45" t="s">
        <v>111</v>
      </c>
      <c r="E24" s="30" t="s">
        <v>161</v>
      </c>
      <c r="F24" s="28"/>
      <c r="G24" s="70">
        <v>996</v>
      </c>
      <c r="H24" s="28"/>
      <c r="I24" s="28"/>
      <c r="J24" s="28"/>
      <c r="K24" s="28"/>
      <c r="L24" s="28"/>
      <c r="M24" s="6"/>
      <c r="N24" s="6"/>
      <c r="O24" s="6"/>
      <c r="P24" s="6"/>
    </row>
    <row r="25" spans="1:16" s="2" customFormat="1" ht="172.5" customHeight="1" x14ac:dyDescent="0.25">
      <c r="A25" s="28">
        <v>16</v>
      </c>
      <c r="B25" s="36" t="s">
        <v>28</v>
      </c>
      <c r="C25" s="48" t="s">
        <v>155</v>
      </c>
      <c r="D25" s="45" t="s">
        <v>111</v>
      </c>
      <c r="E25" s="30"/>
      <c r="F25" s="28"/>
      <c r="G25" s="71">
        <v>81.287999999999997</v>
      </c>
      <c r="H25" s="28"/>
      <c r="I25" s="28"/>
      <c r="J25" s="28"/>
      <c r="K25" s="28"/>
      <c r="L25" s="28"/>
      <c r="M25" s="6"/>
      <c r="N25" s="6"/>
      <c r="O25" s="6"/>
      <c r="P25" s="6"/>
    </row>
    <row r="26" spans="1:16" s="2" customFormat="1" ht="180.75" customHeight="1" x14ac:dyDescent="0.25">
      <c r="A26" s="28">
        <v>17</v>
      </c>
      <c r="B26" s="36" t="s">
        <v>29</v>
      </c>
      <c r="C26" s="48" t="s">
        <v>156</v>
      </c>
      <c r="D26" s="45" t="s">
        <v>111</v>
      </c>
      <c r="E26" s="30"/>
      <c r="F26" s="28"/>
      <c r="G26" s="71">
        <v>81.287999999999997</v>
      </c>
      <c r="H26" s="28"/>
      <c r="I26" s="28"/>
      <c r="J26" s="28"/>
      <c r="K26" s="28"/>
      <c r="L26" s="28"/>
      <c r="M26" s="6"/>
      <c r="N26" s="6"/>
      <c r="O26" s="6"/>
      <c r="P26" s="6"/>
    </row>
    <row r="27" spans="1:16" s="2" customFormat="1" ht="176.25" customHeight="1" x14ac:dyDescent="0.25">
      <c r="A27" s="28">
        <v>18</v>
      </c>
      <c r="B27" s="36" t="s">
        <v>30</v>
      </c>
      <c r="C27" s="48" t="s">
        <v>157</v>
      </c>
      <c r="D27" s="45" t="s">
        <v>111</v>
      </c>
      <c r="E27" s="30"/>
      <c r="F27" s="28"/>
      <c r="G27" s="71">
        <v>81.287999999999997</v>
      </c>
      <c r="H27" s="28"/>
      <c r="I27" s="28"/>
      <c r="J27" s="28"/>
      <c r="K27" s="28"/>
      <c r="L27" s="28"/>
      <c r="M27" s="6"/>
      <c r="N27" s="6"/>
      <c r="O27" s="6"/>
      <c r="P27" s="6"/>
    </row>
    <row r="28" spans="1:16" s="2" customFormat="1" ht="170.25" customHeight="1" x14ac:dyDescent="0.25">
      <c r="A28" s="28">
        <v>19</v>
      </c>
      <c r="B28" s="35" t="s">
        <v>31</v>
      </c>
      <c r="C28" s="48" t="s">
        <v>158</v>
      </c>
      <c r="D28" s="45" t="s">
        <v>111</v>
      </c>
      <c r="E28" s="30"/>
      <c r="F28" s="28"/>
      <c r="G28" s="71">
        <v>81.287999999999997</v>
      </c>
      <c r="H28" s="28"/>
      <c r="I28" s="28"/>
      <c r="J28" s="28"/>
      <c r="K28" s="28"/>
      <c r="L28" s="28"/>
      <c r="M28" s="6"/>
      <c r="N28" s="6"/>
      <c r="O28" s="6"/>
      <c r="P28" s="6"/>
    </row>
    <row r="29" spans="1:16" s="2" customFormat="1" ht="177" customHeight="1" x14ac:dyDescent="0.25">
      <c r="A29" s="28">
        <v>20</v>
      </c>
      <c r="B29" s="36" t="s">
        <v>32</v>
      </c>
      <c r="C29" s="48" t="s">
        <v>159</v>
      </c>
      <c r="D29" s="45" t="s">
        <v>111</v>
      </c>
      <c r="E29" s="30"/>
      <c r="F29" s="28"/>
      <c r="G29" s="71">
        <v>81.287999999999997</v>
      </c>
      <c r="H29" s="28"/>
      <c r="I29" s="28"/>
      <c r="J29" s="28"/>
      <c r="K29" s="28"/>
      <c r="L29" s="28"/>
      <c r="M29" s="6"/>
      <c r="N29" s="6"/>
      <c r="O29" s="6"/>
      <c r="P29" s="6"/>
    </row>
    <row r="30" spans="1:16" s="2" customFormat="1" ht="172.5" customHeight="1" x14ac:dyDescent="0.25">
      <c r="A30" s="28">
        <v>21</v>
      </c>
      <c r="B30" s="35" t="s">
        <v>33</v>
      </c>
      <c r="C30" s="48" t="s">
        <v>160</v>
      </c>
      <c r="D30" s="45" t="s">
        <v>111</v>
      </c>
      <c r="E30" s="30"/>
      <c r="F30" s="28"/>
      <c r="G30" s="71">
        <v>81.287999999999997</v>
      </c>
      <c r="H30" s="28"/>
      <c r="I30" s="28"/>
      <c r="J30" s="28"/>
      <c r="K30" s="28"/>
      <c r="L30" s="28"/>
      <c r="M30" s="6"/>
      <c r="N30" s="6"/>
      <c r="O30" s="6"/>
      <c r="P30" s="6"/>
    </row>
    <row r="31" spans="1:16" s="2" customFormat="1" ht="177.75" customHeight="1" x14ac:dyDescent="0.25">
      <c r="A31" s="28">
        <v>22</v>
      </c>
      <c r="B31" s="35" t="s">
        <v>34</v>
      </c>
      <c r="C31" s="48" t="s">
        <v>160</v>
      </c>
      <c r="D31" s="45" t="s">
        <v>111</v>
      </c>
      <c r="E31" s="30"/>
      <c r="F31" s="28"/>
      <c r="G31" s="71">
        <v>81.287999999999997</v>
      </c>
      <c r="H31" s="28"/>
      <c r="I31" s="28"/>
      <c r="J31" s="28"/>
      <c r="K31" s="28"/>
      <c r="L31" s="28"/>
      <c r="M31" s="6"/>
      <c r="N31" s="6"/>
      <c r="O31" s="6"/>
      <c r="P31" s="6"/>
    </row>
    <row r="32" spans="1:16" s="2" customFormat="1" ht="172.5" customHeight="1" x14ac:dyDescent="0.25">
      <c r="A32" s="28">
        <v>23</v>
      </c>
      <c r="B32" s="36" t="s">
        <v>35</v>
      </c>
      <c r="C32" s="48" t="s">
        <v>160</v>
      </c>
      <c r="D32" s="45" t="s">
        <v>111</v>
      </c>
      <c r="E32" s="30"/>
      <c r="F32" s="28"/>
      <c r="G32" s="71">
        <v>81.287999999999997</v>
      </c>
      <c r="H32" s="28"/>
      <c r="I32" s="28"/>
      <c r="J32" s="28"/>
      <c r="K32" s="28"/>
      <c r="L32" s="28"/>
      <c r="M32" s="6"/>
      <c r="N32" s="6"/>
      <c r="O32" s="6"/>
      <c r="P32" s="6"/>
    </row>
    <row r="33" spans="1:16" s="2" customFormat="1" ht="171.75" customHeight="1" x14ac:dyDescent="0.25">
      <c r="A33" s="28">
        <v>24</v>
      </c>
      <c r="B33" s="35" t="s">
        <v>36</v>
      </c>
      <c r="C33" s="48" t="s">
        <v>160</v>
      </c>
      <c r="D33" s="45" t="s">
        <v>111</v>
      </c>
      <c r="E33" s="30"/>
      <c r="F33" s="28"/>
      <c r="G33" s="71">
        <v>81.287999999999997</v>
      </c>
      <c r="H33" s="28"/>
      <c r="I33" s="28"/>
      <c r="J33" s="28"/>
      <c r="K33" s="28"/>
      <c r="L33" s="28"/>
      <c r="M33" s="6"/>
      <c r="N33" s="6"/>
      <c r="O33" s="6"/>
      <c r="P33" s="6"/>
    </row>
    <row r="34" spans="1:16" s="2" customFormat="1" ht="175.5" customHeight="1" x14ac:dyDescent="0.25">
      <c r="A34" s="28">
        <v>25</v>
      </c>
      <c r="B34" s="35" t="s">
        <v>37</v>
      </c>
      <c r="C34" s="48" t="s">
        <v>160</v>
      </c>
      <c r="D34" s="45" t="s">
        <v>111</v>
      </c>
      <c r="E34" s="30"/>
      <c r="F34" s="28"/>
      <c r="G34" s="71">
        <v>81.287999999999997</v>
      </c>
      <c r="H34" s="28"/>
      <c r="I34" s="28"/>
      <c r="J34" s="28"/>
      <c r="K34" s="28"/>
      <c r="L34" s="28"/>
      <c r="M34" s="6"/>
      <c r="N34" s="6"/>
      <c r="O34" s="6"/>
      <c r="P34" s="6"/>
    </row>
    <row r="35" spans="1:16" s="2" customFormat="1" ht="166.5" customHeight="1" x14ac:dyDescent="0.25">
      <c r="A35" s="28">
        <v>26</v>
      </c>
      <c r="B35" s="35" t="s">
        <v>38</v>
      </c>
      <c r="C35" s="48" t="s">
        <v>160</v>
      </c>
      <c r="D35" s="45" t="s">
        <v>111</v>
      </c>
      <c r="E35" s="30"/>
      <c r="F35" s="28"/>
      <c r="G35" s="71">
        <v>110.556</v>
      </c>
      <c r="H35" s="28"/>
      <c r="I35" s="28"/>
      <c r="J35" s="28"/>
      <c r="K35" s="28"/>
      <c r="L35" s="28"/>
      <c r="M35" s="6"/>
      <c r="N35" s="6"/>
      <c r="O35" s="6"/>
      <c r="P35" s="6"/>
    </row>
    <row r="36" spans="1:16" s="2" customFormat="1" ht="162.75" customHeight="1" x14ac:dyDescent="0.25">
      <c r="A36" s="28">
        <v>27</v>
      </c>
      <c r="B36" s="35" t="s">
        <v>39</v>
      </c>
      <c r="C36" s="48" t="s">
        <v>160</v>
      </c>
      <c r="D36" s="45" t="s">
        <v>111</v>
      </c>
      <c r="E36" s="30"/>
      <c r="F36" s="28"/>
      <c r="G36" s="71">
        <v>81.287999999999997</v>
      </c>
      <c r="H36" s="28"/>
      <c r="I36" s="28"/>
      <c r="J36" s="28"/>
      <c r="K36" s="28"/>
      <c r="L36" s="28"/>
      <c r="M36" s="6"/>
      <c r="N36" s="6"/>
      <c r="O36" s="6"/>
      <c r="P36" s="6"/>
    </row>
    <row r="37" spans="1:16" s="2" customFormat="1" ht="141.75" customHeight="1" x14ac:dyDescent="0.25">
      <c r="A37" s="28">
        <v>27</v>
      </c>
      <c r="B37" s="35" t="s">
        <v>40</v>
      </c>
      <c r="C37" s="48" t="s">
        <v>160</v>
      </c>
      <c r="D37" s="45" t="s">
        <v>111</v>
      </c>
      <c r="E37" s="30"/>
      <c r="F37" s="28"/>
      <c r="G37" s="71">
        <v>81.287999999999997</v>
      </c>
      <c r="H37" s="28"/>
      <c r="I37" s="28"/>
      <c r="J37" s="28"/>
      <c r="K37" s="28"/>
      <c r="L37" s="28"/>
      <c r="M37" s="6"/>
      <c r="N37" s="6"/>
      <c r="O37" s="6"/>
      <c r="P37" s="6"/>
    </row>
    <row r="38" spans="1:16" s="2" customFormat="1" ht="141" customHeight="1" x14ac:dyDescent="0.25">
      <c r="A38" s="28">
        <v>29</v>
      </c>
      <c r="B38" s="36" t="s">
        <v>41</v>
      </c>
      <c r="C38" s="48" t="s">
        <v>160</v>
      </c>
      <c r="D38" s="45" t="s">
        <v>111</v>
      </c>
      <c r="E38" s="30"/>
      <c r="F38" s="28"/>
      <c r="G38" s="71">
        <v>81.287999999999997</v>
      </c>
      <c r="H38" s="28"/>
      <c r="I38" s="28"/>
      <c r="J38" s="28"/>
      <c r="K38" s="28"/>
      <c r="L38" s="28"/>
      <c r="M38" s="6"/>
      <c r="N38" s="6"/>
      <c r="O38" s="6"/>
      <c r="P38" s="6"/>
    </row>
    <row r="39" spans="1:16" s="2" customFormat="1" ht="143.25" customHeight="1" x14ac:dyDescent="0.25">
      <c r="A39" s="28">
        <v>30</v>
      </c>
      <c r="B39" s="35" t="s">
        <v>42</v>
      </c>
      <c r="C39" s="48" t="s">
        <v>160</v>
      </c>
      <c r="D39" s="45" t="s">
        <v>111</v>
      </c>
      <c r="E39" s="30"/>
      <c r="F39" s="28"/>
      <c r="G39" s="71">
        <v>81.287999999999997</v>
      </c>
      <c r="H39" s="28"/>
      <c r="I39" s="28"/>
      <c r="J39" s="28"/>
      <c r="K39" s="28"/>
      <c r="L39" s="28"/>
      <c r="M39" s="6"/>
      <c r="N39" s="6"/>
      <c r="O39" s="6"/>
      <c r="P39" s="6"/>
    </row>
    <row r="40" spans="1:16" s="2" customFormat="1" ht="136.5" customHeight="1" x14ac:dyDescent="0.25">
      <c r="A40" s="28">
        <v>31</v>
      </c>
      <c r="B40" s="36" t="s">
        <v>43</v>
      </c>
      <c r="C40" s="48" t="s">
        <v>160</v>
      </c>
      <c r="D40" s="45" t="s">
        <v>111</v>
      </c>
      <c r="E40" s="30"/>
      <c r="F40" s="28"/>
      <c r="G40" s="71">
        <v>81.287999999999997</v>
      </c>
      <c r="H40" s="28"/>
      <c r="I40" s="28"/>
      <c r="J40" s="28"/>
      <c r="K40" s="28"/>
      <c r="L40" s="28"/>
      <c r="M40" s="6"/>
      <c r="N40" s="6"/>
      <c r="O40" s="6"/>
      <c r="P40" s="6"/>
    </row>
    <row r="41" spans="1:16" s="2" customFormat="1" ht="135" customHeight="1" x14ac:dyDescent="0.25">
      <c r="A41" s="28">
        <v>32</v>
      </c>
      <c r="B41" s="35" t="s">
        <v>44</v>
      </c>
      <c r="C41" s="48" t="s">
        <v>160</v>
      </c>
      <c r="D41" s="45" t="s">
        <v>111</v>
      </c>
      <c r="E41" s="30"/>
      <c r="F41" s="28"/>
      <c r="G41" s="71">
        <v>81.287999999999997</v>
      </c>
      <c r="H41" s="28"/>
      <c r="I41" s="28"/>
      <c r="J41" s="28"/>
      <c r="K41" s="28"/>
      <c r="L41" s="28"/>
      <c r="M41" s="6"/>
      <c r="N41" s="6"/>
      <c r="O41" s="6"/>
      <c r="P41" s="6"/>
    </row>
    <row r="42" spans="1:16" s="2" customFormat="1" ht="144.75" customHeight="1" x14ac:dyDescent="0.25">
      <c r="A42" s="28">
        <v>33</v>
      </c>
      <c r="B42" s="36" t="s">
        <v>45</v>
      </c>
      <c r="C42" s="48" t="s">
        <v>160</v>
      </c>
      <c r="D42" s="45" t="s">
        <v>111</v>
      </c>
      <c r="E42" s="30"/>
      <c r="F42" s="28"/>
      <c r="G42" s="71">
        <v>81.287999999999997</v>
      </c>
      <c r="H42" s="28"/>
      <c r="I42" s="28"/>
      <c r="J42" s="28"/>
      <c r="K42" s="28"/>
      <c r="L42" s="28"/>
      <c r="M42" s="6"/>
      <c r="N42" s="6"/>
      <c r="O42" s="6"/>
      <c r="P42" s="6"/>
    </row>
    <row r="43" spans="1:16" s="2" customFormat="1" ht="138.75" customHeight="1" x14ac:dyDescent="0.25">
      <c r="A43" s="28">
        <v>34</v>
      </c>
      <c r="B43" s="36" t="s">
        <v>46</v>
      </c>
      <c r="C43" s="48" t="s">
        <v>160</v>
      </c>
      <c r="D43" s="45" t="s">
        <v>111</v>
      </c>
      <c r="E43" s="30"/>
      <c r="F43" s="28"/>
      <c r="G43" s="71">
        <v>81.287999999999997</v>
      </c>
      <c r="H43" s="28"/>
      <c r="I43" s="28"/>
      <c r="J43" s="28"/>
      <c r="K43" s="28"/>
      <c r="L43" s="28"/>
      <c r="M43" s="6"/>
      <c r="N43" s="6"/>
      <c r="O43" s="6"/>
      <c r="P43" s="6"/>
    </row>
    <row r="44" spans="1:16" s="2" customFormat="1" ht="143.25" customHeight="1" x14ac:dyDescent="0.25">
      <c r="A44" s="28">
        <v>35</v>
      </c>
      <c r="B44" s="35" t="s">
        <v>47</v>
      </c>
      <c r="C44" s="48" t="s">
        <v>160</v>
      </c>
      <c r="D44" s="45" t="s">
        <v>111</v>
      </c>
      <c r="E44" s="30"/>
      <c r="F44" s="28"/>
      <c r="G44" s="71">
        <v>81.287999999999997</v>
      </c>
      <c r="H44" s="28"/>
      <c r="I44" s="28"/>
      <c r="J44" s="28"/>
      <c r="K44" s="28"/>
      <c r="L44" s="28"/>
      <c r="M44" s="6"/>
      <c r="N44" s="6"/>
      <c r="O44" s="6"/>
      <c r="P44" s="6"/>
    </row>
    <row r="45" spans="1:16" s="2" customFormat="1" ht="139.5" customHeight="1" x14ac:dyDescent="0.25">
      <c r="A45" s="28">
        <v>36</v>
      </c>
      <c r="B45" s="36" t="s">
        <v>48</v>
      </c>
      <c r="C45" s="48" t="s">
        <v>160</v>
      </c>
      <c r="D45" s="45" t="s">
        <v>111</v>
      </c>
      <c r="E45" s="30"/>
      <c r="F45" s="28"/>
      <c r="G45" s="71">
        <v>81.287999999999997</v>
      </c>
      <c r="H45" s="28"/>
      <c r="I45" s="28"/>
      <c r="J45" s="28"/>
      <c r="K45" s="28"/>
      <c r="L45" s="28"/>
      <c r="M45" s="6"/>
      <c r="N45" s="6"/>
      <c r="O45" s="6"/>
      <c r="P45" s="6"/>
    </row>
    <row r="46" spans="1:16" s="2" customFormat="1" ht="228" customHeight="1" x14ac:dyDescent="0.25">
      <c r="A46" s="28">
        <v>37</v>
      </c>
      <c r="B46" s="35" t="s">
        <v>49</v>
      </c>
      <c r="C46" s="48" t="str">
        <f>'[1]2020'!C47</f>
        <v>1) Затвердження Календарного плану;                                                                                2) Погодження кошторису проєкту (демонтажні роботи, малярні, штукатурні роботи (стеля, стіни), підлога, електромонтажні, сантехнічні та столярні роботи);                                                3) Погодження технічних вимог до електронних закупівель у системі Prozorro;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46" s="45" t="s">
        <v>111</v>
      </c>
      <c r="E46" s="30"/>
      <c r="F46" s="28"/>
      <c r="G46" s="71">
        <v>393.55200000000002</v>
      </c>
      <c r="H46" s="28"/>
      <c r="I46" s="28"/>
      <c r="J46" s="28"/>
      <c r="K46" s="28"/>
      <c r="L46" s="28"/>
      <c r="M46" s="6"/>
      <c r="N46" s="6"/>
      <c r="O46" s="6"/>
      <c r="P46" s="6"/>
    </row>
    <row r="47" spans="1:16" s="2" customFormat="1" ht="148.5" customHeight="1" x14ac:dyDescent="0.25">
      <c r="A47" s="28">
        <v>38</v>
      </c>
      <c r="B47" s="35" t="s">
        <v>50</v>
      </c>
      <c r="C47" s="48" t="s">
        <v>160</v>
      </c>
      <c r="D47" s="45" t="s">
        <v>111</v>
      </c>
      <c r="E47" s="30"/>
      <c r="F47" s="28"/>
      <c r="G47" s="71">
        <v>115.476</v>
      </c>
      <c r="H47" s="28"/>
      <c r="I47" s="28"/>
      <c r="J47" s="28"/>
      <c r="K47" s="28"/>
      <c r="L47" s="28"/>
      <c r="M47" s="6"/>
      <c r="N47" s="6"/>
      <c r="O47" s="6"/>
      <c r="P47" s="6"/>
    </row>
    <row r="48" spans="1:16" s="2" customFormat="1" ht="146.25" customHeight="1" x14ac:dyDescent="0.25">
      <c r="A48" s="28">
        <v>39</v>
      </c>
      <c r="B48" s="35" t="s">
        <v>51</v>
      </c>
      <c r="C48" s="48" t="s">
        <v>160</v>
      </c>
      <c r="D48" s="45" t="s">
        <v>111</v>
      </c>
      <c r="E48" s="29"/>
      <c r="F48" s="28"/>
      <c r="G48" s="70">
        <v>148.80000000000001</v>
      </c>
      <c r="H48" s="28"/>
      <c r="I48" s="28"/>
      <c r="J48" s="28"/>
      <c r="K48" s="28"/>
      <c r="L48" s="28"/>
      <c r="M48" s="6"/>
      <c r="N48" s="6"/>
      <c r="O48" s="6"/>
      <c r="P48" s="6"/>
    </row>
    <row r="49" spans="1:16" s="2" customFormat="1" ht="140.25" customHeight="1" x14ac:dyDescent="0.25">
      <c r="A49" s="28">
        <v>40</v>
      </c>
      <c r="B49" s="36" t="s">
        <v>52</v>
      </c>
      <c r="C49" s="48" t="s">
        <v>160</v>
      </c>
      <c r="D49" s="45" t="s">
        <v>111</v>
      </c>
      <c r="E49" s="29"/>
      <c r="F49" s="28"/>
      <c r="G49" s="71">
        <v>85.262</v>
      </c>
      <c r="H49" s="28"/>
      <c r="I49" s="28"/>
      <c r="J49" s="28"/>
      <c r="K49" s="28"/>
      <c r="L49" s="28"/>
      <c r="M49" s="6"/>
      <c r="N49" s="6"/>
      <c r="O49" s="6"/>
      <c r="P49" s="6"/>
    </row>
    <row r="50" spans="1:16" s="2" customFormat="1" ht="141.75" customHeight="1" x14ac:dyDescent="0.25">
      <c r="A50" s="28">
        <v>41</v>
      </c>
      <c r="B50" s="38" t="s">
        <v>53</v>
      </c>
      <c r="C50" s="48" t="s">
        <v>160</v>
      </c>
      <c r="D50" s="45" t="s">
        <v>111</v>
      </c>
      <c r="E50" s="30"/>
      <c r="F50" s="28"/>
      <c r="G50" s="70">
        <v>100</v>
      </c>
      <c r="H50" s="28"/>
      <c r="I50" s="28"/>
      <c r="J50" s="28"/>
      <c r="K50" s="28"/>
      <c r="L50" s="28"/>
      <c r="M50" s="6"/>
      <c r="N50" s="6"/>
      <c r="O50" s="6"/>
      <c r="P50" s="6"/>
    </row>
    <row r="51" spans="1:16" s="2" customFormat="1" ht="139.5" customHeight="1" x14ac:dyDescent="0.25">
      <c r="A51" s="28">
        <v>42</v>
      </c>
      <c r="B51" s="38" t="s">
        <v>54</v>
      </c>
      <c r="C51" s="48" t="s">
        <v>160</v>
      </c>
      <c r="D51" s="45" t="s">
        <v>111</v>
      </c>
      <c r="E51" s="29"/>
      <c r="F51" s="28"/>
      <c r="G51" s="71">
        <v>85.262</v>
      </c>
      <c r="H51" s="28"/>
      <c r="I51" s="28"/>
      <c r="J51" s="28"/>
      <c r="K51" s="28"/>
      <c r="L51" s="28"/>
      <c r="M51" s="6"/>
      <c r="N51" s="6"/>
      <c r="O51" s="6"/>
      <c r="P51" s="6"/>
    </row>
    <row r="52" spans="1:16" s="2" customFormat="1" ht="140.25" customHeight="1" x14ac:dyDescent="0.25">
      <c r="A52" s="28">
        <v>43</v>
      </c>
      <c r="B52" s="38" t="s">
        <v>55</v>
      </c>
      <c r="C52" s="48" t="s">
        <v>160</v>
      </c>
      <c r="D52" s="45" t="s">
        <v>111</v>
      </c>
      <c r="E52" s="29"/>
      <c r="F52" s="28"/>
      <c r="G52" s="71">
        <v>85.262</v>
      </c>
      <c r="H52" s="28"/>
      <c r="I52" s="28"/>
      <c r="J52" s="28"/>
      <c r="K52" s="28"/>
      <c r="L52" s="28"/>
      <c r="M52" s="6"/>
      <c r="N52" s="6"/>
      <c r="O52" s="6"/>
      <c r="P52" s="6"/>
    </row>
    <row r="53" spans="1:16" s="2" customFormat="1" ht="144.75" customHeight="1" x14ac:dyDescent="0.25">
      <c r="A53" s="28">
        <v>44</v>
      </c>
      <c r="B53" s="38" t="s">
        <v>56</v>
      </c>
      <c r="C53" s="48" t="s">
        <v>160</v>
      </c>
      <c r="D53" s="45" t="s">
        <v>111</v>
      </c>
      <c r="E53" s="29"/>
      <c r="F53" s="28"/>
      <c r="G53" s="71">
        <v>85.262</v>
      </c>
      <c r="H53" s="28"/>
      <c r="I53" s="28"/>
      <c r="J53" s="28"/>
      <c r="K53" s="28"/>
      <c r="L53" s="28"/>
      <c r="M53" s="6"/>
      <c r="N53" s="6"/>
      <c r="O53" s="6"/>
      <c r="P53" s="6"/>
    </row>
    <row r="54" spans="1:16" s="2" customFormat="1" ht="142.5" customHeight="1" x14ac:dyDescent="0.25">
      <c r="A54" s="28">
        <v>45</v>
      </c>
      <c r="B54" s="38" t="s">
        <v>57</v>
      </c>
      <c r="C54" s="48" t="s">
        <v>160</v>
      </c>
      <c r="D54" s="45" t="s">
        <v>111</v>
      </c>
      <c r="E54" s="29"/>
      <c r="F54" s="28"/>
      <c r="G54" s="71">
        <v>85.262</v>
      </c>
      <c r="H54" s="28"/>
      <c r="I54" s="28"/>
      <c r="J54" s="28"/>
      <c r="K54" s="28"/>
      <c r="L54" s="28"/>
      <c r="M54" s="6"/>
      <c r="N54" s="6"/>
      <c r="O54" s="6"/>
      <c r="P54" s="6"/>
    </row>
    <row r="55" spans="1:16" s="2" customFormat="1" ht="140.25" customHeight="1" x14ac:dyDescent="0.25">
      <c r="A55" s="28">
        <v>46</v>
      </c>
      <c r="B55" s="38" t="s">
        <v>58</v>
      </c>
      <c r="C55" s="48" t="s">
        <v>160</v>
      </c>
      <c r="D55" s="45" t="s">
        <v>111</v>
      </c>
      <c r="E55" s="31"/>
      <c r="F55" s="28"/>
      <c r="G55" s="70">
        <v>100</v>
      </c>
      <c r="H55" s="28"/>
      <c r="I55" s="28"/>
      <c r="J55" s="28"/>
      <c r="K55" s="28"/>
      <c r="L55" s="28"/>
      <c r="M55" s="6"/>
      <c r="N55" s="6"/>
      <c r="O55" s="6"/>
      <c r="P55" s="6"/>
    </row>
    <row r="56" spans="1:16" s="2" customFormat="1" ht="138" customHeight="1" x14ac:dyDescent="0.25">
      <c r="A56" s="28">
        <v>47</v>
      </c>
      <c r="B56" s="36" t="s">
        <v>59</v>
      </c>
      <c r="C56" s="48" t="s">
        <v>160</v>
      </c>
      <c r="D56" s="45" t="s">
        <v>111</v>
      </c>
      <c r="E56" s="30" t="s">
        <v>161</v>
      </c>
      <c r="F56" s="28"/>
      <c r="G56" s="71">
        <v>108.729</v>
      </c>
      <c r="H56" s="28"/>
      <c r="I56" s="28"/>
      <c r="J56" s="28"/>
      <c r="K56" s="28"/>
      <c r="L56" s="28"/>
      <c r="M56" s="6"/>
      <c r="N56" s="6"/>
      <c r="O56" s="6"/>
      <c r="P56" s="6"/>
    </row>
    <row r="57" spans="1:16" s="2" customFormat="1" ht="140.25" customHeight="1" x14ac:dyDescent="0.25">
      <c r="A57" s="28">
        <v>48</v>
      </c>
      <c r="B57" s="36" t="s">
        <v>60</v>
      </c>
      <c r="C57" s="48" t="s">
        <v>160</v>
      </c>
      <c r="D57" s="45" t="s">
        <v>111</v>
      </c>
      <c r="E57" s="29"/>
      <c r="F57" s="28"/>
      <c r="G57" s="70">
        <v>117.88</v>
      </c>
      <c r="H57" s="28"/>
      <c r="I57" s="28"/>
      <c r="J57" s="28"/>
      <c r="K57" s="28"/>
      <c r="L57" s="28"/>
      <c r="M57" s="6"/>
      <c r="N57" s="6"/>
      <c r="O57" s="6"/>
      <c r="P57" s="6"/>
    </row>
    <row r="58" spans="1:16" s="2" customFormat="1" ht="142.5" customHeight="1" x14ac:dyDescent="0.25">
      <c r="A58" s="28">
        <v>49</v>
      </c>
      <c r="B58" s="39" t="s">
        <v>61</v>
      </c>
      <c r="C58" s="48" t="s">
        <v>160</v>
      </c>
      <c r="D58" s="45" t="s">
        <v>111</v>
      </c>
      <c r="E58" s="32" t="str">
        <f>$E$56</f>
        <v>23.01.2020 затверджено календарний план</v>
      </c>
      <c r="F58" s="28"/>
      <c r="G58" s="70">
        <v>84</v>
      </c>
      <c r="H58" s="28"/>
      <c r="I58" s="28"/>
      <c r="J58" s="28"/>
      <c r="K58" s="28"/>
      <c r="L58" s="28"/>
      <c r="M58" s="6"/>
      <c r="N58" s="6"/>
      <c r="O58" s="6"/>
      <c r="P58" s="6"/>
    </row>
    <row r="59" spans="1:16" s="2" customFormat="1" ht="140.25" customHeight="1" x14ac:dyDescent="0.25">
      <c r="A59" s="28">
        <v>50</v>
      </c>
      <c r="B59" s="36" t="s">
        <v>62</v>
      </c>
      <c r="C59" s="48" t="s">
        <v>160</v>
      </c>
      <c r="D59" s="45" t="s">
        <v>111</v>
      </c>
      <c r="E59" s="30"/>
      <c r="F59" s="28"/>
      <c r="G59" s="71">
        <v>264.596</v>
      </c>
      <c r="H59" s="28"/>
      <c r="I59" s="28"/>
      <c r="J59" s="28"/>
      <c r="K59" s="28"/>
      <c r="L59" s="28"/>
      <c r="M59" s="6"/>
      <c r="N59" s="6"/>
      <c r="O59" s="6"/>
      <c r="P59" s="6"/>
    </row>
    <row r="60" spans="1:16" s="2" customFormat="1" ht="141.75" customHeight="1" x14ac:dyDescent="0.25">
      <c r="A60" s="28">
        <v>51</v>
      </c>
      <c r="B60" s="35" t="s">
        <v>63</v>
      </c>
      <c r="C60" s="48" t="s">
        <v>160</v>
      </c>
      <c r="D60" s="45" t="s">
        <v>111</v>
      </c>
      <c r="E60" s="30" t="s">
        <v>162</v>
      </c>
      <c r="F60" s="28"/>
      <c r="G60" s="70">
        <v>84</v>
      </c>
      <c r="H60" s="28"/>
      <c r="I60" s="28"/>
      <c r="J60" s="28"/>
      <c r="K60" s="28"/>
      <c r="L60" s="28"/>
      <c r="M60" s="6"/>
      <c r="N60" s="6"/>
      <c r="O60" s="6"/>
      <c r="P60" s="6"/>
    </row>
    <row r="61" spans="1:16" s="2" customFormat="1" ht="142.5" customHeight="1" x14ac:dyDescent="0.25">
      <c r="A61" s="28">
        <v>52</v>
      </c>
      <c r="B61" s="36" t="s">
        <v>64</v>
      </c>
      <c r="C61" s="48" t="s">
        <v>160</v>
      </c>
      <c r="D61" s="45" t="s">
        <v>111</v>
      </c>
      <c r="E61" s="30"/>
      <c r="F61" s="28"/>
      <c r="G61" s="70">
        <v>117.55</v>
      </c>
      <c r="H61" s="28"/>
      <c r="I61" s="28"/>
      <c r="J61" s="28"/>
      <c r="K61" s="28"/>
      <c r="L61" s="28"/>
      <c r="M61" s="6"/>
      <c r="N61" s="6"/>
      <c r="O61" s="6"/>
      <c r="P61" s="6"/>
    </row>
    <row r="62" spans="1:16" s="2" customFormat="1" ht="140.25" customHeight="1" x14ac:dyDescent="0.25">
      <c r="A62" s="28">
        <v>53</v>
      </c>
      <c r="B62" s="36" t="s">
        <v>65</v>
      </c>
      <c r="C62" s="48" t="s">
        <v>160</v>
      </c>
      <c r="D62" s="45" t="s">
        <v>111</v>
      </c>
      <c r="E62" s="30" t="s">
        <v>163</v>
      </c>
      <c r="F62" s="28"/>
      <c r="G62" s="70">
        <v>84</v>
      </c>
      <c r="H62" s="28"/>
      <c r="I62" s="28"/>
      <c r="J62" s="28"/>
      <c r="K62" s="28"/>
      <c r="L62" s="28"/>
      <c r="M62" s="6"/>
      <c r="N62" s="6"/>
      <c r="O62" s="6"/>
      <c r="P62" s="6"/>
    </row>
    <row r="63" spans="1:16" s="2" customFormat="1" ht="139.5" customHeight="1" x14ac:dyDescent="0.25">
      <c r="A63" s="28">
        <v>54</v>
      </c>
      <c r="B63" s="36" t="s">
        <v>66</v>
      </c>
      <c r="C63" s="48" t="s">
        <v>160</v>
      </c>
      <c r="D63" s="45" t="s">
        <v>111</v>
      </c>
      <c r="E63" s="29"/>
      <c r="F63" s="28"/>
      <c r="G63" s="70">
        <v>309.83999999999997</v>
      </c>
      <c r="H63" s="28"/>
      <c r="I63" s="28"/>
      <c r="J63" s="28"/>
      <c r="K63" s="28"/>
      <c r="L63" s="28"/>
      <c r="M63" s="6"/>
      <c r="N63" s="6"/>
      <c r="O63" s="6"/>
      <c r="P63" s="6"/>
    </row>
    <row r="64" spans="1:16" s="2" customFormat="1" ht="140.25" customHeight="1" x14ac:dyDescent="0.25">
      <c r="A64" s="28">
        <v>55</v>
      </c>
      <c r="B64" s="35" t="s">
        <v>67</v>
      </c>
      <c r="C64" s="48" t="s">
        <v>160</v>
      </c>
      <c r="D64" s="45" t="s">
        <v>111</v>
      </c>
      <c r="E64" s="30"/>
      <c r="F64" s="28"/>
      <c r="G64" s="71">
        <v>84.947999999999993</v>
      </c>
      <c r="H64" s="28"/>
      <c r="I64" s="28"/>
      <c r="J64" s="28"/>
      <c r="K64" s="28"/>
      <c r="L64" s="28"/>
      <c r="M64" s="6"/>
      <c r="N64" s="6"/>
      <c r="O64" s="6"/>
      <c r="P64" s="6"/>
    </row>
    <row r="65" spans="1:16" s="2" customFormat="1" ht="170.25" customHeight="1" x14ac:dyDescent="0.25">
      <c r="A65" s="28">
        <v>56</v>
      </c>
      <c r="B65" s="35" t="s">
        <v>68</v>
      </c>
      <c r="C65" s="48" t="s">
        <v>160</v>
      </c>
      <c r="D65" s="45" t="s">
        <v>111</v>
      </c>
      <c r="E65" s="30"/>
      <c r="F65" s="28"/>
      <c r="G65" s="70">
        <v>201.48</v>
      </c>
      <c r="H65" s="28"/>
      <c r="I65" s="28"/>
      <c r="J65" s="28"/>
      <c r="K65" s="28"/>
      <c r="L65" s="28"/>
      <c r="M65" s="6"/>
      <c r="N65" s="6"/>
      <c r="O65" s="6"/>
      <c r="P65" s="6"/>
    </row>
    <row r="66" spans="1:16" s="2" customFormat="1" ht="141" customHeight="1" x14ac:dyDescent="0.25">
      <c r="A66" s="80">
        <v>57</v>
      </c>
      <c r="B66" s="78" t="s">
        <v>69</v>
      </c>
      <c r="C66" s="48" t="str">
        <f>'[1]2020'!C67</f>
        <v>1) Затвердження Календарного плану;                                                       2) Погодження кошторису проєкту (улаштування спортивного майданчику);                                                3 Підготовка та укладання  договору підряду з додатками;                                                4) Реалізація проєкту (виконання робіт).</v>
      </c>
      <c r="D66" s="84" t="s">
        <v>111</v>
      </c>
      <c r="E66" s="82" t="s">
        <v>161</v>
      </c>
      <c r="F66" s="80"/>
      <c r="G66" s="86">
        <v>255.79300000000001</v>
      </c>
      <c r="H66" s="80"/>
      <c r="I66" s="80"/>
      <c r="J66" s="80"/>
      <c r="K66" s="80"/>
      <c r="L66" s="80"/>
      <c r="M66" s="6"/>
      <c r="N66" s="6"/>
      <c r="O66" s="6"/>
      <c r="P66" s="6"/>
    </row>
    <row r="67" spans="1:16" s="2" customFormat="1" ht="175.5" customHeight="1" x14ac:dyDescent="0.25">
      <c r="A67" s="81"/>
      <c r="B67" s="79"/>
      <c r="C67" s="48" t="s">
        <v>160</v>
      </c>
      <c r="D67" s="85"/>
      <c r="E67" s="83"/>
      <c r="F67" s="81"/>
      <c r="G67" s="87"/>
      <c r="H67" s="81"/>
      <c r="I67" s="81"/>
      <c r="J67" s="81"/>
      <c r="K67" s="81"/>
      <c r="L67" s="81"/>
      <c r="M67" s="6"/>
      <c r="N67" s="6"/>
      <c r="O67" s="6"/>
      <c r="P67" s="6"/>
    </row>
    <row r="68" spans="1:16" s="2" customFormat="1" ht="213.75" customHeight="1" x14ac:dyDescent="0.25">
      <c r="A68" s="28">
        <v>58</v>
      </c>
      <c r="B68" s="35" t="s">
        <v>70</v>
      </c>
      <c r="C68" s="48" t="str">
        <f>'[1]2020'!C69</f>
        <v>1) Затвердження Календарного плану;                                                               2) Погодження кошторису проєкту (демонтажні роботи, монтаж плитки в басейні, радіаторів, сантехнічних систем, єлектроосвітлення);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68" s="45" t="s">
        <v>111</v>
      </c>
      <c r="E68" s="30"/>
      <c r="F68" s="28"/>
      <c r="G68" s="71">
        <v>420.072</v>
      </c>
      <c r="H68" s="28"/>
      <c r="I68" s="28"/>
      <c r="J68" s="28"/>
      <c r="K68" s="28"/>
      <c r="L68" s="28"/>
      <c r="M68" s="6"/>
      <c r="N68" s="6"/>
      <c r="O68" s="6"/>
      <c r="P68" s="6"/>
    </row>
    <row r="69" spans="1:16" s="2" customFormat="1" ht="197.25" customHeight="1" x14ac:dyDescent="0.25">
      <c r="A69" s="28">
        <v>59</v>
      </c>
      <c r="B69" s="36" t="s">
        <v>71</v>
      </c>
      <c r="C69" s="48" t="str">
        <f>'[1]2020'!C70</f>
        <v>1) Затвердження Календарного плану;                                                                  2) Погодження кошторису проєкту (ремонт підлоги, стін, стелі, заміна вікон, дверей);                                                3) Погодження технічних вимог до електронних закупівель у системі Prozorro;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69" s="45" t="s">
        <v>111</v>
      </c>
      <c r="E69" s="30" t="s">
        <v>161</v>
      </c>
      <c r="F69" s="28"/>
      <c r="G69" s="71">
        <v>534.79200000000003</v>
      </c>
      <c r="H69" s="28"/>
      <c r="I69" s="28"/>
      <c r="J69" s="28"/>
      <c r="K69" s="28"/>
      <c r="L69" s="28"/>
      <c r="M69" s="6"/>
      <c r="N69" s="6"/>
      <c r="O69" s="6"/>
      <c r="P69" s="6"/>
    </row>
    <row r="70" spans="1:16" s="2" customFormat="1" ht="186.75" customHeight="1" x14ac:dyDescent="0.25">
      <c r="A70" s="28">
        <v>60</v>
      </c>
      <c r="B70" s="35" t="s">
        <v>72</v>
      </c>
      <c r="C70" s="48" t="s">
        <v>160</v>
      </c>
      <c r="D70" s="45" t="s">
        <v>111</v>
      </c>
      <c r="E70" s="30"/>
      <c r="F70" s="28"/>
      <c r="G70" s="70">
        <v>84</v>
      </c>
      <c r="H70" s="28"/>
      <c r="I70" s="28"/>
      <c r="J70" s="28"/>
      <c r="K70" s="28"/>
      <c r="L70" s="28"/>
      <c r="M70" s="6"/>
      <c r="N70" s="6"/>
      <c r="O70" s="6"/>
      <c r="P70" s="6"/>
    </row>
    <row r="71" spans="1:16" s="2" customFormat="1" ht="207.75" customHeight="1" x14ac:dyDescent="0.25">
      <c r="A71" s="28">
        <v>61</v>
      </c>
      <c r="B71" s="35" t="s">
        <v>73</v>
      </c>
      <c r="C71" s="48" t="str">
        <f>'[1]2020'!C72</f>
        <v>1) Затвердження Календарного плану;                                                                                   2) Погодження кошторису проєкту (ремонт стін, заміна дверей, монтаж світильників);                                                3) Погодження технічних вимог до електронних закупівель у системі Prozorro;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71" s="45" t="s">
        <v>111</v>
      </c>
      <c r="E71" s="30"/>
      <c r="F71" s="28"/>
      <c r="G71" s="71">
        <v>350.35199999999998</v>
      </c>
      <c r="H71" s="28"/>
      <c r="I71" s="28"/>
      <c r="J71" s="28"/>
      <c r="K71" s="28"/>
      <c r="L71" s="28"/>
      <c r="M71" s="6"/>
      <c r="N71" s="6"/>
      <c r="O71" s="6"/>
      <c r="P71" s="6"/>
    </row>
    <row r="72" spans="1:16" s="2" customFormat="1" ht="189" customHeight="1" x14ac:dyDescent="0.25">
      <c r="A72" s="80">
        <v>62</v>
      </c>
      <c r="B72" s="78" t="s">
        <v>74</v>
      </c>
      <c r="C72" s="48" t="str">
        <f>'[1]2020'!C73</f>
        <v>1) Затвердження Календарного плану;                                                                                          2) Погодження кошторису проєкту (ремонт стін);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72" s="84" t="s">
        <v>111</v>
      </c>
      <c r="E72" s="30"/>
      <c r="F72" s="28"/>
      <c r="G72" s="88">
        <v>403.68</v>
      </c>
      <c r="H72" s="28"/>
      <c r="I72" s="28"/>
      <c r="J72" s="28"/>
      <c r="K72" s="28"/>
      <c r="L72" s="28"/>
      <c r="M72" s="6"/>
      <c r="N72" s="6"/>
      <c r="O72" s="6"/>
      <c r="P72" s="6"/>
    </row>
    <row r="73" spans="1:16" s="2" customFormat="1" ht="175.5" customHeight="1" x14ac:dyDescent="0.25">
      <c r="A73" s="81"/>
      <c r="B73" s="79"/>
      <c r="C73" s="48" t="s">
        <v>160</v>
      </c>
      <c r="D73" s="85"/>
      <c r="E73" s="30"/>
      <c r="F73" s="50"/>
      <c r="G73" s="89"/>
      <c r="H73" s="50"/>
      <c r="I73" s="50"/>
      <c r="J73" s="50"/>
      <c r="K73" s="50"/>
      <c r="L73" s="50"/>
      <c r="M73" s="6"/>
      <c r="N73" s="6"/>
      <c r="O73" s="6"/>
      <c r="P73" s="6"/>
    </row>
    <row r="74" spans="1:16" s="2" customFormat="1" ht="217.5" customHeight="1" x14ac:dyDescent="0.25">
      <c r="A74" s="80">
        <v>63</v>
      </c>
      <c r="B74" s="78" t="s">
        <v>75</v>
      </c>
      <c r="C74" s="48" t="str">
        <f>'[1]2020'!C75</f>
        <v>1) Затвердження Календарного плану;                                                                2) Погодження кошторису проєкту (влаштування майданчику, встановлення загороджувального паркану);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74" s="45" t="s">
        <v>111</v>
      </c>
      <c r="E74" s="29"/>
      <c r="F74" s="28"/>
      <c r="G74" s="70">
        <v>554.4</v>
      </c>
      <c r="H74" s="28"/>
      <c r="I74" s="28"/>
      <c r="J74" s="28"/>
      <c r="K74" s="28"/>
      <c r="L74" s="28"/>
      <c r="M74" s="6"/>
      <c r="N74" s="6"/>
      <c r="O74" s="6"/>
      <c r="P74" s="6"/>
    </row>
    <row r="75" spans="1:16" s="2" customFormat="1" ht="140.25" customHeight="1" x14ac:dyDescent="0.25">
      <c r="A75" s="81"/>
      <c r="B75" s="79"/>
      <c r="C75" s="48" t="s">
        <v>160</v>
      </c>
      <c r="D75" s="45"/>
      <c r="E75" s="29"/>
      <c r="F75" s="50"/>
      <c r="G75" s="70"/>
      <c r="H75" s="50"/>
      <c r="I75" s="50"/>
      <c r="J75" s="50"/>
      <c r="K75" s="50"/>
      <c r="L75" s="50"/>
      <c r="M75" s="6"/>
      <c r="N75" s="6"/>
      <c r="O75" s="6"/>
      <c r="P75" s="6"/>
    </row>
    <row r="76" spans="1:16" s="2" customFormat="1" ht="168.75" customHeight="1" x14ac:dyDescent="0.25">
      <c r="A76" s="28">
        <v>64</v>
      </c>
      <c r="B76" s="35" t="s">
        <v>76</v>
      </c>
      <c r="C76" s="48" t="s">
        <v>160</v>
      </c>
      <c r="D76" s="45" t="s">
        <v>111</v>
      </c>
      <c r="E76" s="30" t="s">
        <v>162</v>
      </c>
      <c r="F76" s="28"/>
      <c r="G76" s="70">
        <v>110.4</v>
      </c>
      <c r="H76" s="28"/>
      <c r="I76" s="28"/>
      <c r="J76" s="28"/>
      <c r="K76" s="28"/>
      <c r="L76" s="28"/>
      <c r="M76" s="6"/>
      <c r="N76" s="6"/>
      <c r="O76" s="6"/>
      <c r="P76" s="6"/>
    </row>
    <row r="77" spans="1:16" s="2" customFormat="1" ht="175.5" customHeight="1" x14ac:dyDescent="0.25">
      <c r="A77" s="28">
        <v>65</v>
      </c>
      <c r="B77" s="36" t="s">
        <v>77</v>
      </c>
      <c r="C77" s="48" t="s">
        <v>160</v>
      </c>
      <c r="D77" s="45" t="s">
        <v>111</v>
      </c>
      <c r="E77" s="52"/>
      <c r="F77" s="28"/>
      <c r="G77" s="70">
        <v>150</v>
      </c>
      <c r="H77" s="28"/>
      <c r="I77" s="28"/>
      <c r="J77" s="28"/>
      <c r="K77" s="28"/>
      <c r="L77" s="28"/>
      <c r="M77" s="6"/>
      <c r="N77" s="6"/>
      <c r="O77" s="6"/>
      <c r="P77" s="6"/>
    </row>
    <row r="78" spans="1:16" s="2" customFormat="1" ht="174" customHeight="1" x14ac:dyDescent="0.25">
      <c r="A78" s="28">
        <v>66</v>
      </c>
      <c r="B78" s="36" t="s">
        <v>78</v>
      </c>
      <c r="C78" s="48" t="s">
        <v>160</v>
      </c>
      <c r="D78" s="45" t="s">
        <v>111</v>
      </c>
      <c r="E78" s="30"/>
      <c r="F78" s="28"/>
      <c r="G78" s="70">
        <v>150</v>
      </c>
      <c r="H78" s="28"/>
      <c r="I78" s="28"/>
      <c r="J78" s="28"/>
      <c r="K78" s="28"/>
      <c r="L78" s="28"/>
      <c r="M78" s="6"/>
      <c r="N78" s="6"/>
      <c r="O78" s="6"/>
      <c r="P78" s="6"/>
    </row>
    <row r="79" spans="1:16" s="2" customFormat="1" ht="171" customHeight="1" x14ac:dyDescent="0.25">
      <c r="A79" s="28">
        <v>67</v>
      </c>
      <c r="B79" s="35" t="s">
        <v>79</v>
      </c>
      <c r="C79" s="48" t="s">
        <v>160</v>
      </c>
      <c r="D79" s="45" t="s">
        <v>111</v>
      </c>
      <c r="E79" s="30" t="s">
        <v>164</v>
      </c>
      <c r="F79" s="28"/>
      <c r="G79" s="71">
        <v>132.792</v>
      </c>
      <c r="H79" s="28"/>
      <c r="I79" s="28"/>
      <c r="J79" s="28"/>
      <c r="K79" s="28"/>
      <c r="L79" s="28"/>
      <c r="M79" s="6"/>
      <c r="N79" s="6"/>
      <c r="O79" s="6"/>
      <c r="P79" s="6"/>
    </row>
    <row r="80" spans="1:16" s="2" customFormat="1" ht="22.5" customHeight="1" x14ac:dyDescent="0.25">
      <c r="A80" s="28"/>
      <c r="B80" s="28" t="s">
        <v>4</v>
      </c>
      <c r="C80" s="28" t="s">
        <v>6</v>
      </c>
      <c r="D80" s="28" t="s">
        <v>6</v>
      </c>
      <c r="E80" s="28" t="s">
        <v>6</v>
      </c>
      <c r="F80" s="28" t="s">
        <v>6</v>
      </c>
      <c r="G80" s="71">
        <f>SUM(G9:G79)</f>
        <v>12879.525999999985</v>
      </c>
      <c r="H80" s="28" t="s">
        <v>6</v>
      </c>
      <c r="I80" s="28">
        <v>0</v>
      </c>
      <c r="J80" s="28">
        <v>0</v>
      </c>
      <c r="K80" s="28" t="s">
        <v>6</v>
      </c>
      <c r="L80" s="28" t="s">
        <v>6</v>
      </c>
      <c r="M80" s="6"/>
      <c r="N80" s="6"/>
      <c r="O80" s="6"/>
      <c r="P80" s="6"/>
    </row>
    <row r="81" spans="1:16" s="2" customFormat="1" ht="99.75" customHeight="1" x14ac:dyDescent="0.25">
      <c r="A81" s="28">
        <v>1</v>
      </c>
      <c r="B81" s="41" t="s">
        <v>126</v>
      </c>
      <c r="C81" s="48" t="s">
        <v>124</v>
      </c>
      <c r="D81" s="45" t="s">
        <v>114</v>
      </c>
      <c r="E81" s="30" t="s">
        <v>165</v>
      </c>
      <c r="F81" s="28"/>
      <c r="G81" s="70">
        <v>144</v>
      </c>
      <c r="H81" s="28"/>
      <c r="I81" s="28"/>
      <c r="J81" s="28"/>
      <c r="K81" s="28"/>
      <c r="L81" s="28"/>
      <c r="M81" s="6"/>
      <c r="N81" s="6"/>
      <c r="O81" s="6"/>
      <c r="P81" s="6"/>
    </row>
    <row r="82" spans="1:16" s="2" customFormat="1" ht="100.5" customHeight="1" x14ac:dyDescent="0.25">
      <c r="A82" s="28">
        <v>2</v>
      </c>
      <c r="B82" s="41" t="s">
        <v>80</v>
      </c>
      <c r="C82" s="48" t="s">
        <v>125</v>
      </c>
      <c r="D82" s="45" t="s">
        <v>114</v>
      </c>
      <c r="E82" s="45" t="s">
        <v>165</v>
      </c>
      <c r="F82" s="28"/>
      <c r="G82" s="70">
        <v>99</v>
      </c>
      <c r="H82" s="28"/>
      <c r="I82" s="28"/>
      <c r="J82" s="28"/>
      <c r="K82" s="28"/>
      <c r="L82" s="28"/>
      <c r="M82" s="6"/>
      <c r="N82" s="6"/>
      <c r="O82" s="6"/>
      <c r="P82" s="6"/>
    </row>
    <row r="83" spans="1:16" s="2" customFormat="1" ht="118.5" customHeight="1" x14ac:dyDescent="0.25">
      <c r="A83" s="28">
        <v>3</v>
      </c>
      <c r="B83" s="41" t="s">
        <v>81</v>
      </c>
      <c r="C83" s="48" t="s">
        <v>124</v>
      </c>
      <c r="D83" s="45" t="s">
        <v>114</v>
      </c>
      <c r="E83" s="30" t="s">
        <v>166</v>
      </c>
      <c r="F83" s="28"/>
      <c r="G83" s="71">
        <v>69.992999999999995</v>
      </c>
      <c r="H83" s="28"/>
      <c r="I83" s="28"/>
      <c r="J83" s="28"/>
      <c r="K83" s="28"/>
      <c r="L83" s="28"/>
      <c r="M83" s="6"/>
      <c r="N83" s="6"/>
      <c r="O83" s="6"/>
      <c r="P83" s="6"/>
    </row>
    <row r="84" spans="1:16" s="2" customFormat="1" ht="115.5" customHeight="1" x14ac:dyDescent="0.25">
      <c r="A84" s="28">
        <v>4</v>
      </c>
      <c r="B84" s="41" t="s">
        <v>82</v>
      </c>
      <c r="C84" s="48" t="s">
        <v>124</v>
      </c>
      <c r="D84" s="45" t="s">
        <v>114</v>
      </c>
      <c r="E84" s="30" t="s">
        <v>166</v>
      </c>
      <c r="F84" s="28"/>
      <c r="G84" s="71">
        <v>69.994</v>
      </c>
      <c r="H84" s="28"/>
      <c r="I84" s="28"/>
      <c r="J84" s="28"/>
      <c r="K84" s="28"/>
      <c r="L84" s="28"/>
      <c r="M84" s="6"/>
      <c r="N84" s="6"/>
      <c r="O84" s="6"/>
      <c r="P84" s="6"/>
    </row>
    <row r="85" spans="1:16" s="2" customFormat="1" ht="119.25" customHeight="1" x14ac:dyDescent="0.25">
      <c r="A85" s="28">
        <v>5</v>
      </c>
      <c r="B85" s="41" t="s">
        <v>83</v>
      </c>
      <c r="C85" s="48" t="s">
        <v>124</v>
      </c>
      <c r="D85" s="45" t="s">
        <v>114</v>
      </c>
      <c r="E85" s="30" t="s">
        <v>166</v>
      </c>
      <c r="F85" s="28"/>
      <c r="G85" s="71">
        <v>69.992999999999995</v>
      </c>
      <c r="H85" s="28"/>
      <c r="I85" s="28"/>
      <c r="J85" s="28"/>
      <c r="K85" s="28"/>
      <c r="L85" s="28"/>
      <c r="M85" s="6"/>
      <c r="N85" s="6"/>
      <c r="O85" s="6"/>
      <c r="P85" s="6"/>
    </row>
    <row r="86" spans="1:16" s="2" customFormat="1" ht="154.5" customHeight="1" x14ac:dyDescent="0.25">
      <c r="A86" s="28">
        <v>6</v>
      </c>
      <c r="B86" s="41" t="s">
        <v>84</v>
      </c>
      <c r="C86" s="48" t="s">
        <v>124</v>
      </c>
      <c r="D86" s="45" t="s">
        <v>114</v>
      </c>
      <c r="E86" s="30" t="s">
        <v>166</v>
      </c>
      <c r="F86" s="28"/>
      <c r="G86" s="71">
        <v>69.994</v>
      </c>
      <c r="H86" s="28"/>
      <c r="I86" s="28"/>
      <c r="J86" s="28"/>
      <c r="K86" s="28"/>
      <c r="L86" s="28"/>
      <c r="M86" s="6"/>
      <c r="N86" s="6"/>
      <c r="O86" s="6"/>
      <c r="P86" s="6"/>
    </row>
    <row r="87" spans="1:16" s="2" customFormat="1" ht="113.25" customHeight="1" x14ac:dyDescent="0.25">
      <c r="A87" s="28">
        <v>7</v>
      </c>
      <c r="B87" s="36" t="s">
        <v>85</v>
      </c>
      <c r="C87" s="48" t="s">
        <v>124</v>
      </c>
      <c r="D87" s="45" t="s">
        <v>114</v>
      </c>
      <c r="E87" s="30" t="s">
        <v>166</v>
      </c>
      <c r="F87" s="28"/>
      <c r="G87" s="71">
        <v>69.994</v>
      </c>
      <c r="H87" s="28"/>
      <c r="I87" s="28"/>
      <c r="J87" s="28"/>
      <c r="K87" s="28"/>
      <c r="L87" s="28"/>
      <c r="M87" s="6"/>
      <c r="N87" s="6"/>
      <c r="O87" s="6"/>
      <c r="P87" s="6"/>
    </row>
    <row r="88" spans="1:16" s="2" customFormat="1" ht="113.25" customHeight="1" x14ac:dyDescent="0.25">
      <c r="A88" s="28">
        <v>8</v>
      </c>
      <c r="B88" s="41" t="s">
        <v>86</v>
      </c>
      <c r="C88" s="48" t="s">
        <v>124</v>
      </c>
      <c r="D88" s="45" t="s">
        <v>114</v>
      </c>
      <c r="E88" s="30" t="s">
        <v>166</v>
      </c>
      <c r="F88" s="28"/>
      <c r="G88" s="71">
        <v>69.994</v>
      </c>
      <c r="H88" s="28"/>
      <c r="I88" s="28"/>
      <c r="J88" s="28"/>
      <c r="K88" s="28"/>
      <c r="L88" s="28"/>
      <c r="M88" s="6"/>
      <c r="N88" s="6"/>
      <c r="O88" s="6"/>
      <c r="P88" s="6"/>
    </row>
    <row r="89" spans="1:16" s="2" customFormat="1" ht="139.5" customHeight="1" x14ac:dyDescent="0.25">
      <c r="A89" s="28">
        <v>9</v>
      </c>
      <c r="B89" s="41" t="s">
        <v>87</v>
      </c>
      <c r="C89" s="48" t="s">
        <v>124</v>
      </c>
      <c r="D89" s="45" t="s">
        <v>114</v>
      </c>
      <c r="E89" s="30" t="s">
        <v>166</v>
      </c>
      <c r="F89" s="28"/>
      <c r="G89" s="71">
        <v>69.994</v>
      </c>
      <c r="H89" s="28"/>
      <c r="I89" s="28"/>
      <c r="J89" s="28"/>
      <c r="K89" s="28"/>
      <c r="L89" s="28"/>
      <c r="M89" s="6"/>
      <c r="N89" s="6"/>
      <c r="O89" s="6"/>
      <c r="P89" s="6"/>
    </row>
    <row r="90" spans="1:16" s="2" customFormat="1" ht="135.75" customHeight="1" x14ac:dyDescent="0.25">
      <c r="A90" s="28">
        <v>10</v>
      </c>
      <c r="B90" s="41" t="s">
        <v>88</v>
      </c>
      <c r="C90" s="48" t="s">
        <v>124</v>
      </c>
      <c r="D90" s="45" t="s">
        <v>114</v>
      </c>
      <c r="E90" s="30" t="s">
        <v>166</v>
      </c>
      <c r="F90" s="28"/>
      <c r="G90" s="71">
        <v>69.994</v>
      </c>
      <c r="H90" s="28"/>
      <c r="I90" s="28"/>
      <c r="J90" s="28"/>
      <c r="K90" s="28"/>
      <c r="L90" s="28"/>
      <c r="M90" s="6"/>
      <c r="N90" s="6"/>
      <c r="O90" s="6"/>
      <c r="P90" s="6"/>
    </row>
    <row r="91" spans="1:16" s="2" customFormat="1" ht="100.5" customHeight="1" x14ac:dyDescent="0.25">
      <c r="A91" s="28">
        <v>11</v>
      </c>
      <c r="B91" s="34" t="s">
        <v>89</v>
      </c>
      <c r="C91" s="48" t="s">
        <v>124</v>
      </c>
      <c r="D91" s="45" t="s">
        <v>114</v>
      </c>
      <c r="E91" s="42"/>
      <c r="F91" s="28"/>
      <c r="G91" s="70">
        <v>64.58</v>
      </c>
      <c r="H91" s="28"/>
      <c r="I91" s="28"/>
      <c r="J91" s="28"/>
      <c r="K91" s="28"/>
      <c r="L91" s="28"/>
      <c r="M91" s="6"/>
      <c r="N91" s="6"/>
      <c r="O91" s="6"/>
      <c r="P91" s="6"/>
    </row>
    <row r="92" spans="1:16" s="2" customFormat="1" ht="136.5" customHeight="1" x14ac:dyDescent="0.25">
      <c r="A92" s="28">
        <v>12</v>
      </c>
      <c r="B92" s="41" t="s">
        <v>91</v>
      </c>
      <c r="C92" s="48" t="s">
        <v>124</v>
      </c>
      <c r="D92" s="45" t="s">
        <v>114</v>
      </c>
      <c r="E92" s="30" t="s">
        <v>166</v>
      </c>
      <c r="F92" s="28"/>
      <c r="G92" s="71">
        <v>69.994</v>
      </c>
      <c r="H92" s="28"/>
      <c r="I92" s="28"/>
      <c r="J92" s="28"/>
      <c r="K92" s="28"/>
      <c r="L92" s="28"/>
      <c r="M92" s="6"/>
      <c r="N92" s="6"/>
      <c r="O92" s="6"/>
      <c r="P92" s="6"/>
    </row>
    <row r="93" spans="1:16" s="2" customFormat="1" ht="139.5" customHeight="1" x14ac:dyDescent="0.25">
      <c r="A93" s="28">
        <v>13</v>
      </c>
      <c r="B93" s="41" t="s">
        <v>92</v>
      </c>
      <c r="C93" s="48" t="s">
        <v>124</v>
      </c>
      <c r="D93" s="45" t="s">
        <v>114</v>
      </c>
      <c r="E93" s="30" t="s">
        <v>166</v>
      </c>
      <c r="F93" s="28"/>
      <c r="G93" s="71">
        <v>69.992999999999995</v>
      </c>
      <c r="H93" s="28"/>
      <c r="I93" s="28"/>
      <c r="J93" s="28"/>
      <c r="K93" s="28"/>
      <c r="L93" s="28"/>
      <c r="M93" s="6"/>
      <c r="N93" s="6"/>
      <c r="O93" s="6"/>
      <c r="P93" s="6"/>
    </row>
    <row r="94" spans="1:16" s="2" customFormat="1" ht="134.25" customHeight="1" x14ac:dyDescent="0.25">
      <c r="A94" s="28">
        <v>14</v>
      </c>
      <c r="B94" s="41" t="s">
        <v>93</v>
      </c>
      <c r="C94" s="48" t="s">
        <v>124</v>
      </c>
      <c r="D94" s="45" t="s">
        <v>114</v>
      </c>
      <c r="E94" s="30" t="s">
        <v>166</v>
      </c>
      <c r="F94" s="28"/>
      <c r="G94" s="71">
        <v>69.994</v>
      </c>
      <c r="H94" s="28"/>
      <c r="I94" s="28"/>
      <c r="J94" s="28"/>
      <c r="K94" s="28"/>
      <c r="L94" s="28"/>
      <c r="M94" s="6"/>
      <c r="N94" s="6"/>
      <c r="O94" s="6"/>
      <c r="P94" s="6"/>
    </row>
    <row r="95" spans="1:16" s="2" customFormat="1" ht="121.5" customHeight="1" x14ac:dyDescent="0.25">
      <c r="A95" s="28">
        <v>15</v>
      </c>
      <c r="B95" s="41" t="s">
        <v>94</v>
      </c>
      <c r="C95" s="48" t="s">
        <v>124</v>
      </c>
      <c r="D95" s="45" t="s">
        <v>114</v>
      </c>
      <c r="E95" s="30" t="s">
        <v>166</v>
      </c>
      <c r="F95" s="28"/>
      <c r="G95" s="71">
        <v>69.994</v>
      </c>
      <c r="H95" s="28"/>
      <c r="I95" s="28"/>
      <c r="J95" s="28"/>
      <c r="K95" s="28"/>
      <c r="L95" s="28"/>
      <c r="M95" s="6"/>
      <c r="N95" s="6"/>
      <c r="O95" s="6"/>
      <c r="P95" s="6"/>
    </row>
    <row r="96" spans="1:16" s="2" customFormat="1" ht="123.75" customHeight="1" x14ac:dyDescent="0.25">
      <c r="A96" s="28">
        <v>16</v>
      </c>
      <c r="B96" s="41" t="s">
        <v>95</v>
      </c>
      <c r="C96" s="48" t="s">
        <v>124</v>
      </c>
      <c r="D96" s="45" t="s">
        <v>114</v>
      </c>
      <c r="E96" s="30" t="s">
        <v>166</v>
      </c>
      <c r="F96" s="28"/>
      <c r="G96" s="71">
        <v>267.95299999999997</v>
      </c>
      <c r="H96" s="28"/>
      <c r="I96" s="28"/>
      <c r="J96" s="28"/>
      <c r="K96" s="28"/>
      <c r="L96" s="28"/>
      <c r="M96" s="6"/>
      <c r="N96" s="6"/>
      <c r="O96" s="6"/>
      <c r="P96" s="6"/>
    </row>
    <row r="97" spans="1:16" s="2" customFormat="1" ht="102" customHeight="1" x14ac:dyDescent="0.25">
      <c r="A97" s="28">
        <v>17</v>
      </c>
      <c r="B97" s="41" t="s">
        <v>96</v>
      </c>
      <c r="C97" s="48" t="s">
        <v>124</v>
      </c>
      <c r="D97" s="45" t="s">
        <v>114</v>
      </c>
      <c r="E97" s="30" t="s">
        <v>166</v>
      </c>
      <c r="F97" s="28"/>
      <c r="G97" s="70">
        <v>200</v>
      </c>
      <c r="H97" s="28"/>
      <c r="I97" s="28"/>
      <c r="J97" s="28"/>
      <c r="K97" s="28"/>
      <c r="L97" s="28"/>
      <c r="M97" s="6"/>
      <c r="N97" s="6"/>
      <c r="O97" s="6"/>
      <c r="P97" s="6"/>
    </row>
    <row r="98" spans="1:16" s="2" customFormat="1" ht="22.5" customHeight="1" x14ac:dyDescent="0.25">
      <c r="A98" s="28"/>
      <c r="B98" s="28" t="s">
        <v>4</v>
      </c>
      <c r="C98" s="28" t="s">
        <v>6</v>
      </c>
      <c r="D98" s="28" t="s">
        <v>6</v>
      </c>
      <c r="E98" s="28" t="s">
        <v>6</v>
      </c>
      <c r="F98" s="28" t="s">
        <v>6</v>
      </c>
      <c r="G98" s="71">
        <f>SUM(G81:G97)</f>
        <v>1615.4579999999999</v>
      </c>
      <c r="H98" s="28" t="s">
        <v>6</v>
      </c>
      <c r="I98" s="28">
        <v>0</v>
      </c>
      <c r="J98" s="28">
        <v>0</v>
      </c>
      <c r="K98" s="28" t="s">
        <v>6</v>
      </c>
      <c r="L98" s="28" t="s">
        <v>6</v>
      </c>
      <c r="M98" s="6"/>
      <c r="N98" s="6"/>
      <c r="O98" s="6"/>
      <c r="P98" s="6"/>
    </row>
    <row r="99" spans="1:16" s="2" customFormat="1" ht="133.5" customHeight="1" x14ac:dyDescent="0.25">
      <c r="A99" s="28">
        <v>1</v>
      </c>
      <c r="B99" s="34" t="s">
        <v>97</v>
      </c>
      <c r="C99" s="48" t="s">
        <v>136</v>
      </c>
      <c r="D99" s="45" t="s">
        <v>115</v>
      </c>
      <c r="E99" s="29"/>
      <c r="F99" s="28"/>
      <c r="G99" s="70">
        <v>439.8</v>
      </c>
      <c r="H99" s="28"/>
      <c r="I99" s="28"/>
      <c r="J99" s="28"/>
      <c r="K99" s="28"/>
      <c r="L99" s="28"/>
      <c r="M99" s="6"/>
      <c r="N99" s="6"/>
      <c r="O99" s="6"/>
      <c r="P99" s="6"/>
    </row>
    <row r="100" spans="1:16" s="2" customFormat="1" ht="124.5" customHeight="1" x14ac:dyDescent="0.25">
      <c r="A100" s="28">
        <v>2</v>
      </c>
      <c r="B100" s="34" t="s">
        <v>98</v>
      </c>
      <c r="C100" s="48" t="s">
        <v>137</v>
      </c>
      <c r="D100" s="45" t="s">
        <v>115</v>
      </c>
      <c r="E100" s="29"/>
      <c r="F100" s="28"/>
      <c r="G100" s="70">
        <v>192.96</v>
      </c>
      <c r="H100" s="28"/>
      <c r="I100" s="28"/>
      <c r="J100" s="28"/>
      <c r="K100" s="28"/>
      <c r="L100" s="28"/>
      <c r="M100" s="6"/>
      <c r="N100" s="6"/>
      <c r="O100" s="6"/>
      <c r="P100" s="6"/>
    </row>
    <row r="101" spans="1:16" s="2" customFormat="1" ht="152.25" customHeight="1" x14ac:dyDescent="0.25">
      <c r="A101" s="28">
        <v>3</v>
      </c>
      <c r="B101" s="33" t="s">
        <v>99</v>
      </c>
      <c r="C101" s="49" t="s">
        <v>138</v>
      </c>
      <c r="D101" s="45" t="s">
        <v>115</v>
      </c>
      <c r="E101" s="29"/>
      <c r="F101" s="28"/>
      <c r="G101" s="70">
        <v>132</v>
      </c>
      <c r="H101" s="28"/>
      <c r="I101" s="28"/>
      <c r="J101" s="28"/>
      <c r="K101" s="28"/>
      <c r="L101" s="28"/>
      <c r="M101" s="6"/>
      <c r="N101" s="6"/>
      <c r="O101" s="6"/>
      <c r="P101" s="6"/>
    </row>
    <row r="102" spans="1:16" s="2" customFormat="1" ht="142.5" customHeight="1" x14ac:dyDescent="0.25">
      <c r="A102" s="28">
        <v>4</v>
      </c>
      <c r="B102" s="38" t="s">
        <v>100</v>
      </c>
      <c r="C102" s="48" t="s">
        <v>139</v>
      </c>
      <c r="D102" s="45" t="s">
        <v>115</v>
      </c>
      <c r="E102" s="29"/>
      <c r="F102" s="28"/>
      <c r="G102" s="71">
        <v>85.262</v>
      </c>
      <c r="H102" s="28"/>
      <c r="I102" s="28"/>
      <c r="J102" s="28"/>
      <c r="K102" s="28"/>
      <c r="L102" s="28"/>
      <c r="M102" s="6"/>
      <c r="N102" s="6"/>
      <c r="O102" s="6"/>
      <c r="P102" s="6"/>
    </row>
    <row r="103" spans="1:16" s="2" customFormat="1" ht="22.5" customHeight="1" x14ac:dyDescent="0.25">
      <c r="A103" s="40"/>
      <c r="B103" s="40" t="s">
        <v>4</v>
      </c>
      <c r="C103" s="40" t="s">
        <v>6</v>
      </c>
      <c r="D103" s="40" t="s">
        <v>6</v>
      </c>
      <c r="E103" s="40" t="s">
        <v>6</v>
      </c>
      <c r="F103" s="40" t="s">
        <v>6</v>
      </c>
      <c r="G103" s="71">
        <f>SUM(G99:G102)</f>
        <v>850.02199999999993</v>
      </c>
      <c r="H103" s="40" t="s">
        <v>6</v>
      </c>
      <c r="I103" s="40">
        <v>0</v>
      </c>
      <c r="J103" s="40">
        <v>0</v>
      </c>
      <c r="K103" s="40" t="s">
        <v>6</v>
      </c>
      <c r="L103" s="40" t="s">
        <v>6</v>
      </c>
      <c r="M103" s="6"/>
      <c r="N103" s="6"/>
      <c r="O103" s="6"/>
      <c r="P103" s="6"/>
    </row>
    <row r="104" spans="1:16" s="2" customFormat="1" ht="129" customHeight="1" x14ac:dyDescent="0.25">
      <c r="A104" s="28">
        <v>1</v>
      </c>
      <c r="B104" s="38" t="s">
        <v>105</v>
      </c>
      <c r="C104" s="48" t="s">
        <v>127</v>
      </c>
      <c r="D104" s="45" t="s">
        <v>116</v>
      </c>
      <c r="E104" s="29"/>
      <c r="F104" s="28"/>
      <c r="G104" s="72">
        <v>138</v>
      </c>
      <c r="H104" s="28"/>
      <c r="I104" s="28"/>
      <c r="J104" s="28"/>
      <c r="K104" s="28"/>
      <c r="L104" s="28"/>
      <c r="M104" s="6"/>
      <c r="N104" s="6"/>
      <c r="O104" s="6"/>
      <c r="P104" s="6"/>
    </row>
    <row r="105" spans="1:16" s="2" customFormat="1" ht="135" customHeight="1" x14ac:dyDescent="0.25">
      <c r="A105" s="28">
        <v>2</v>
      </c>
      <c r="B105" s="34" t="s">
        <v>106</v>
      </c>
      <c r="C105" s="51" t="s">
        <v>128</v>
      </c>
      <c r="D105" s="45" t="s">
        <v>116</v>
      </c>
      <c r="E105" s="29"/>
      <c r="F105" s="28"/>
      <c r="G105" s="72">
        <v>74.16</v>
      </c>
      <c r="H105" s="28"/>
      <c r="I105" s="28"/>
      <c r="J105" s="28"/>
      <c r="K105" s="28"/>
      <c r="L105" s="28"/>
      <c r="M105" s="6"/>
      <c r="N105" s="6"/>
      <c r="O105" s="6"/>
      <c r="P105" s="6"/>
    </row>
    <row r="106" spans="1:16" s="2" customFormat="1" ht="141.75" customHeight="1" x14ac:dyDescent="0.25">
      <c r="A106" s="28">
        <v>3</v>
      </c>
      <c r="B106" s="38" t="s">
        <v>107</v>
      </c>
      <c r="C106" s="48" t="s">
        <v>129</v>
      </c>
      <c r="D106" s="45" t="s">
        <v>116</v>
      </c>
      <c r="E106" s="29"/>
      <c r="F106" s="28"/>
      <c r="G106" s="72">
        <v>61.344000000000001</v>
      </c>
      <c r="H106" s="28"/>
      <c r="I106" s="28"/>
      <c r="J106" s="28"/>
      <c r="K106" s="28"/>
      <c r="L106" s="28"/>
      <c r="M106" s="6"/>
      <c r="N106" s="6"/>
      <c r="O106" s="6"/>
      <c r="P106" s="6"/>
    </row>
    <row r="107" spans="1:16" s="2" customFormat="1" ht="22.5" customHeight="1" x14ac:dyDescent="0.25">
      <c r="A107" s="40"/>
      <c r="B107" s="40" t="s">
        <v>4</v>
      </c>
      <c r="C107" s="40" t="s">
        <v>6</v>
      </c>
      <c r="D107" s="40" t="s">
        <v>6</v>
      </c>
      <c r="E107" s="40" t="s">
        <v>6</v>
      </c>
      <c r="F107" s="40" t="s">
        <v>6</v>
      </c>
      <c r="G107" s="71">
        <f>SUM(G104:G106)</f>
        <v>273.50400000000002</v>
      </c>
      <c r="H107" s="40" t="s">
        <v>6</v>
      </c>
      <c r="I107" s="40">
        <v>0</v>
      </c>
      <c r="J107" s="40">
        <v>0</v>
      </c>
      <c r="K107" s="40" t="s">
        <v>6</v>
      </c>
      <c r="L107" s="40" t="s">
        <v>6</v>
      </c>
      <c r="M107" s="6"/>
      <c r="N107" s="6"/>
      <c r="O107" s="6"/>
      <c r="P107" s="6"/>
    </row>
    <row r="108" spans="1:16" s="2" customFormat="1" ht="116.25" customHeight="1" x14ac:dyDescent="0.25">
      <c r="A108" s="28">
        <v>1</v>
      </c>
      <c r="B108" s="43" t="s">
        <v>101</v>
      </c>
      <c r="C108" s="53" t="s">
        <v>135</v>
      </c>
      <c r="D108" s="46" t="s">
        <v>117</v>
      </c>
      <c r="E108" s="29"/>
      <c r="F108" s="28"/>
      <c r="G108" s="73">
        <v>172.04</v>
      </c>
      <c r="H108" s="28"/>
      <c r="I108" s="28"/>
      <c r="J108" s="28"/>
      <c r="K108" s="28"/>
      <c r="L108" s="28"/>
      <c r="M108" s="6"/>
      <c r="N108" s="6"/>
      <c r="O108" s="6"/>
      <c r="P108" s="6"/>
    </row>
    <row r="109" spans="1:16" s="2" customFormat="1" ht="96.75" customHeight="1" x14ac:dyDescent="0.25">
      <c r="A109" s="28">
        <v>2</v>
      </c>
      <c r="B109" s="43" t="s">
        <v>102</v>
      </c>
      <c r="C109" s="53" t="s">
        <v>135</v>
      </c>
      <c r="D109" s="46" t="s">
        <v>117</v>
      </c>
      <c r="E109" s="29"/>
      <c r="F109" s="28"/>
      <c r="G109" s="73">
        <v>178.19900000000001</v>
      </c>
      <c r="H109" s="28"/>
      <c r="I109" s="28"/>
      <c r="J109" s="28"/>
      <c r="K109" s="28"/>
      <c r="L109" s="28"/>
      <c r="M109" s="6"/>
      <c r="N109" s="6"/>
      <c r="O109" s="6"/>
      <c r="P109" s="6"/>
    </row>
    <row r="110" spans="1:16" s="2" customFormat="1" ht="114.75" customHeight="1" x14ac:dyDescent="0.25">
      <c r="A110" s="28">
        <v>3</v>
      </c>
      <c r="B110" s="43" t="s">
        <v>103</v>
      </c>
      <c r="C110" s="53" t="s">
        <v>135</v>
      </c>
      <c r="D110" s="46" t="s">
        <v>117</v>
      </c>
      <c r="E110" s="29"/>
      <c r="F110" s="28"/>
      <c r="G110" s="73">
        <v>129.72</v>
      </c>
      <c r="H110" s="28"/>
      <c r="I110" s="28"/>
      <c r="J110" s="28"/>
      <c r="K110" s="28"/>
      <c r="L110" s="28"/>
      <c r="M110" s="6"/>
      <c r="N110" s="6"/>
      <c r="O110" s="6"/>
      <c r="P110" s="6"/>
    </row>
    <row r="111" spans="1:16" s="2" customFormat="1" ht="99.75" customHeight="1" x14ac:dyDescent="0.25">
      <c r="A111" s="28">
        <v>4</v>
      </c>
      <c r="B111" s="43" t="s">
        <v>104</v>
      </c>
      <c r="C111" s="53" t="s">
        <v>135</v>
      </c>
      <c r="D111" s="46" t="s">
        <v>117</v>
      </c>
      <c r="E111" s="29"/>
      <c r="F111" s="28"/>
      <c r="G111" s="73">
        <v>162.12</v>
      </c>
      <c r="H111" s="28"/>
      <c r="I111" s="28"/>
      <c r="J111" s="28"/>
      <c r="K111" s="28"/>
      <c r="L111" s="28"/>
      <c r="M111" s="6"/>
      <c r="N111" s="6"/>
      <c r="O111" s="6"/>
      <c r="P111" s="6"/>
    </row>
    <row r="112" spans="1:16" s="2" customFormat="1" ht="22.5" customHeight="1" x14ac:dyDescent="0.25">
      <c r="A112" s="40"/>
      <c r="B112" s="40" t="s">
        <v>4</v>
      </c>
      <c r="C112" s="40" t="s">
        <v>6</v>
      </c>
      <c r="D112" s="40" t="s">
        <v>6</v>
      </c>
      <c r="E112" s="40" t="s">
        <v>6</v>
      </c>
      <c r="F112" s="40" t="s">
        <v>6</v>
      </c>
      <c r="G112" s="71">
        <f>SUM(G108:G111)</f>
        <v>642.07900000000006</v>
      </c>
      <c r="H112" s="40" t="s">
        <v>6</v>
      </c>
      <c r="I112" s="40">
        <v>0</v>
      </c>
      <c r="J112" s="40">
        <v>0</v>
      </c>
      <c r="K112" s="40" t="s">
        <v>6</v>
      </c>
      <c r="L112" s="40" t="s">
        <v>6</v>
      </c>
      <c r="M112" s="6"/>
      <c r="N112" s="6"/>
      <c r="O112" s="6"/>
      <c r="P112" s="6"/>
    </row>
    <row r="113" spans="1:16" s="2" customFormat="1" ht="172.5" customHeight="1" x14ac:dyDescent="0.25">
      <c r="A113" s="28">
        <v>1</v>
      </c>
      <c r="B113" s="36" t="s">
        <v>132</v>
      </c>
      <c r="C113" s="56" t="s">
        <v>160</v>
      </c>
      <c r="D113" s="47" t="s">
        <v>118</v>
      </c>
      <c r="E113" s="29"/>
      <c r="F113" s="28"/>
      <c r="G113" s="74">
        <v>72</v>
      </c>
      <c r="H113" s="28"/>
      <c r="I113" s="28"/>
      <c r="J113" s="28"/>
      <c r="K113" s="28"/>
      <c r="L113" s="28"/>
      <c r="M113" s="6"/>
      <c r="N113" s="6"/>
      <c r="O113" s="6"/>
      <c r="P113" s="6"/>
    </row>
    <row r="114" spans="1:16" s="2" customFormat="1" ht="172.5" customHeight="1" x14ac:dyDescent="0.25">
      <c r="A114" s="28">
        <v>2</v>
      </c>
      <c r="B114" s="34" t="s">
        <v>133</v>
      </c>
      <c r="C114" s="56" t="str">
        <f>$C$79</f>
        <v>1) Затвердження Календарного плану;   2) Підготовка специфікації та затвердження автором проєкту;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5) Реалізація проекту (отримання товарів та послуг).</v>
      </c>
      <c r="D114" s="47" t="s">
        <v>118</v>
      </c>
      <c r="E114" s="44"/>
      <c r="F114" s="28"/>
      <c r="G114" s="75">
        <v>112.236</v>
      </c>
      <c r="H114" s="28"/>
      <c r="I114" s="28"/>
      <c r="J114" s="28"/>
      <c r="K114" s="28"/>
      <c r="L114" s="28"/>
      <c r="M114" s="6"/>
      <c r="N114" s="6"/>
      <c r="O114" s="6"/>
      <c r="P114" s="6"/>
    </row>
    <row r="115" spans="1:16" s="2" customFormat="1" ht="22.5" customHeight="1" x14ac:dyDescent="0.25">
      <c r="A115" s="40"/>
      <c r="B115" s="40" t="s">
        <v>4</v>
      </c>
      <c r="C115" s="40" t="s">
        <v>6</v>
      </c>
      <c r="D115" s="40" t="s">
        <v>6</v>
      </c>
      <c r="E115" s="40" t="s">
        <v>6</v>
      </c>
      <c r="F115" s="40" t="s">
        <v>6</v>
      </c>
      <c r="G115" s="76">
        <f>SUM(G113:G114)</f>
        <v>184.23599999999999</v>
      </c>
      <c r="H115" s="40" t="s">
        <v>6</v>
      </c>
      <c r="I115" s="40">
        <v>0</v>
      </c>
      <c r="J115" s="40">
        <v>0</v>
      </c>
      <c r="K115" s="40" t="s">
        <v>6</v>
      </c>
      <c r="L115" s="40" t="s">
        <v>6</v>
      </c>
      <c r="M115" s="6"/>
      <c r="N115" s="6"/>
      <c r="O115" s="6"/>
      <c r="P115" s="6"/>
    </row>
    <row r="116" spans="1:16" s="2" customFormat="1" ht="102.75" customHeight="1" x14ac:dyDescent="0.25">
      <c r="A116" s="28">
        <v>1</v>
      </c>
      <c r="B116" s="36" t="s">
        <v>109</v>
      </c>
      <c r="C116" s="55" t="s">
        <v>134</v>
      </c>
      <c r="D116" s="47" t="s">
        <v>119</v>
      </c>
      <c r="E116" s="29"/>
      <c r="F116" s="28"/>
      <c r="G116" s="75">
        <v>98.495999999999995</v>
      </c>
      <c r="H116" s="28"/>
      <c r="I116" s="28"/>
      <c r="J116" s="28"/>
      <c r="K116" s="28"/>
      <c r="L116" s="28"/>
      <c r="M116" s="6"/>
      <c r="N116" s="6"/>
      <c r="O116" s="6"/>
      <c r="P116" s="6"/>
    </row>
    <row r="117" spans="1:16" s="2" customFormat="1" ht="22.5" customHeight="1" x14ac:dyDescent="0.25">
      <c r="A117" s="40"/>
      <c r="B117" s="40" t="s">
        <v>4</v>
      </c>
      <c r="C117" s="54" t="s">
        <v>144</v>
      </c>
      <c r="D117" s="40" t="s">
        <v>6</v>
      </c>
      <c r="E117" s="40" t="s">
        <v>6</v>
      </c>
      <c r="F117" s="40" t="s">
        <v>6</v>
      </c>
      <c r="G117" s="76">
        <f>SUM(G116)</f>
        <v>98.495999999999995</v>
      </c>
      <c r="H117" s="40" t="s">
        <v>6</v>
      </c>
      <c r="I117" s="40">
        <v>0</v>
      </c>
      <c r="J117" s="40">
        <v>0</v>
      </c>
      <c r="K117" s="40" t="s">
        <v>6</v>
      </c>
      <c r="L117" s="40" t="s">
        <v>6</v>
      </c>
      <c r="M117" s="6"/>
      <c r="N117" s="6"/>
      <c r="O117" s="6"/>
      <c r="P117" s="6"/>
    </row>
    <row r="118" spans="1:16" s="2" customFormat="1" ht="115.5" customHeight="1" x14ac:dyDescent="0.25">
      <c r="A118" s="28">
        <v>1</v>
      </c>
      <c r="B118" s="34" t="s">
        <v>110</v>
      </c>
      <c r="C118" s="55" t="s">
        <v>140</v>
      </c>
      <c r="D118" s="47" t="s">
        <v>120</v>
      </c>
      <c r="E118" s="44"/>
      <c r="F118" s="28"/>
      <c r="G118" s="77">
        <v>360</v>
      </c>
      <c r="H118" s="28"/>
      <c r="I118" s="28"/>
      <c r="J118" s="28"/>
      <c r="K118" s="28"/>
      <c r="L118" s="28"/>
      <c r="M118" s="6"/>
      <c r="N118" s="6"/>
      <c r="O118" s="6"/>
      <c r="P118" s="6"/>
    </row>
    <row r="119" spans="1:16" s="2" customFormat="1" ht="22.5" customHeight="1" x14ac:dyDescent="0.25">
      <c r="A119" s="40"/>
      <c r="B119" s="40" t="s">
        <v>4</v>
      </c>
      <c r="C119" s="40" t="s">
        <v>6</v>
      </c>
      <c r="D119" s="40" t="s">
        <v>6</v>
      </c>
      <c r="E119" s="40" t="s">
        <v>6</v>
      </c>
      <c r="F119" s="40" t="s">
        <v>6</v>
      </c>
      <c r="G119" s="76">
        <f>SUM(G118)</f>
        <v>360</v>
      </c>
      <c r="H119" s="40" t="s">
        <v>6</v>
      </c>
      <c r="I119" s="40">
        <v>0</v>
      </c>
      <c r="J119" s="40">
        <v>0</v>
      </c>
      <c r="K119" s="40" t="s">
        <v>6</v>
      </c>
      <c r="L119" s="40" t="s">
        <v>6</v>
      </c>
      <c r="M119" s="6"/>
      <c r="N119" s="6"/>
      <c r="O119" s="6"/>
      <c r="P119" s="6"/>
    </row>
    <row r="120" spans="1:16" s="13" customFormat="1" ht="23.25" customHeight="1" x14ac:dyDescent="0.25">
      <c r="A120" s="23"/>
      <c r="B120" s="23" t="s">
        <v>108</v>
      </c>
      <c r="C120" s="23" t="s">
        <v>6</v>
      </c>
      <c r="D120" s="24" t="s">
        <v>6</v>
      </c>
      <c r="E120" s="24" t="s">
        <v>6</v>
      </c>
      <c r="F120" s="24" t="s">
        <v>6</v>
      </c>
      <c r="G120" s="76">
        <f>SUM(G80+G98+G103+G107+G112+G115+G117+G119)</f>
        <v>16903.320999999985</v>
      </c>
      <c r="H120" s="24" t="s">
        <v>6</v>
      </c>
      <c r="I120" s="25">
        <v>0</v>
      </c>
      <c r="J120" s="26">
        <v>0</v>
      </c>
      <c r="K120" s="24" t="s">
        <v>6</v>
      </c>
      <c r="L120" s="27" t="s">
        <v>6</v>
      </c>
      <c r="M120" s="12"/>
      <c r="N120" s="12"/>
      <c r="O120" s="12"/>
      <c r="P120" s="12"/>
    </row>
    <row r="121" spans="1:16" x14ac:dyDescent="0.25">
      <c r="A121" s="8"/>
      <c r="B121" s="9"/>
      <c r="C121" s="9"/>
      <c r="D121" s="8"/>
      <c r="E121" s="10"/>
      <c r="F121" s="11"/>
      <c r="G121" s="14"/>
      <c r="H121" s="8"/>
      <c r="I121" s="17"/>
      <c r="J121" s="17"/>
      <c r="K121" s="8"/>
      <c r="L121" s="8"/>
      <c r="M121" s="1"/>
      <c r="N121" s="1"/>
      <c r="O121" s="1"/>
      <c r="P121" s="1"/>
    </row>
    <row r="122" spans="1:16" x14ac:dyDescent="0.25">
      <c r="A122" s="8"/>
      <c r="B122" s="9"/>
      <c r="C122" s="9"/>
      <c r="D122" s="8"/>
      <c r="E122" s="10"/>
      <c r="F122" s="11"/>
      <c r="G122" s="14"/>
      <c r="H122" s="8"/>
      <c r="I122" s="17"/>
      <c r="J122" s="17"/>
      <c r="K122" s="8"/>
      <c r="L122" s="8"/>
      <c r="M122" s="1"/>
      <c r="N122" s="1"/>
      <c r="O122" s="1"/>
      <c r="P122" s="1"/>
    </row>
    <row r="123" spans="1:16" x14ac:dyDescent="0.25">
      <c r="A123" s="8"/>
      <c r="B123" s="9"/>
      <c r="C123" s="9"/>
      <c r="D123" s="8"/>
      <c r="E123" s="10"/>
      <c r="F123" s="11"/>
      <c r="G123" s="14"/>
      <c r="H123" s="8"/>
      <c r="I123" s="17"/>
      <c r="J123" s="17"/>
      <c r="K123" s="8"/>
      <c r="L123" s="8"/>
    </row>
    <row r="124" spans="1:16" x14ac:dyDescent="0.25">
      <c r="A124" s="8"/>
      <c r="B124" s="9"/>
      <c r="C124" s="9"/>
      <c r="D124" s="8"/>
      <c r="E124" s="10"/>
      <c r="F124" s="11"/>
      <c r="G124" s="14"/>
      <c r="H124" s="8"/>
      <c r="I124" s="17"/>
      <c r="J124" s="17"/>
      <c r="K124" s="8"/>
      <c r="L124" s="8"/>
    </row>
    <row r="125" spans="1:16" x14ac:dyDescent="0.25">
      <c r="A125" s="8"/>
      <c r="B125" s="9"/>
      <c r="C125" s="9"/>
      <c r="D125" s="8"/>
      <c r="E125" s="10"/>
      <c r="F125" s="11"/>
      <c r="G125" s="14"/>
      <c r="H125" s="8"/>
      <c r="I125" s="17"/>
      <c r="J125" s="17"/>
      <c r="K125" s="8"/>
      <c r="L125" s="8"/>
    </row>
    <row r="126" spans="1:16" ht="15.75" x14ac:dyDescent="0.25">
      <c r="A126" s="4"/>
      <c r="B126" s="4"/>
      <c r="C126" s="4"/>
      <c r="D126" s="4"/>
      <c r="E126" s="4"/>
      <c r="F126" s="4"/>
      <c r="G126" s="15"/>
      <c r="H126" s="18"/>
      <c r="I126" s="15"/>
      <c r="J126" s="15"/>
      <c r="K126" s="4"/>
      <c r="L126" s="4"/>
    </row>
    <row r="127" spans="1:16" ht="15.75" x14ac:dyDescent="0.25">
      <c r="A127" s="4"/>
      <c r="B127" s="4"/>
      <c r="C127" s="4"/>
      <c r="D127" s="4"/>
      <c r="E127" s="4"/>
      <c r="F127" s="4"/>
      <c r="G127" s="15"/>
      <c r="H127" s="18"/>
      <c r="I127" s="15"/>
      <c r="J127" s="15"/>
      <c r="K127" s="4"/>
      <c r="L127" s="4"/>
    </row>
    <row r="128" spans="1:16" ht="15.75" x14ac:dyDescent="0.25">
      <c r="A128" s="4"/>
      <c r="B128" s="4"/>
      <c r="C128" s="4"/>
      <c r="D128" s="4"/>
      <c r="E128" s="4"/>
      <c r="F128" s="4"/>
      <c r="G128" s="15"/>
      <c r="H128" s="18"/>
      <c r="I128" s="15"/>
      <c r="J128" s="15"/>
      <c r="K128" s="4"/>
      <c r="L128" s="4"/>
    </row>
    <row r="129" spans="1:22" ht="15.75" x14ac:dyDescent="0.25">
      <c r="A129" s="4"/>
      <c r="B129" s="4"/>
      <c r="C129" s="4"/>
      <c r="D129" s="4"/>
      <c r="E129" s="4"/>
      <c r="F129" s="4"/>
      <c r="G129" s="15"/>
      <c r="H129" s="18"/>
      <c r="I129" s="15"/>
      <c r="J129" s="15"/>
      <c r="K129" s="4"/>
      <c r="L129" s="4"/>
    </row>
    <row r="130" spans="1:22" ht="15.75" x14ac:dyDescent="0.25">
      <c r="A130" s="4"/>
      <c r="B130" s="4"/>
      <c r="C130" s="4"/>
      <c r="D130" s="4"/>
      <c r="E130" s="4"/>
      <c r="F130" s="4"/>
      <c r="G130" s="15"/>
      <c r="H130" s="18"/>
      <c r="I130" s="15"/>
      <c r="J130" s="15"/>
      <c r="K130" s="4"/>
      <c r="L130" s="4"/>
    </row>
    <row r="131" spans="1:22" ht="15.75" x14ac:dyDescent="0.25">
      <c r="A131" s="4"/>
      <c r="B131" s="4"/>
      <c r="C131" s="4"/>
      <c r="D131" s="4"/>
      <c r="E131" s="4"/>
      <c r="F131" s="4"/>
      <c r="G131" s="15"/>
      <c r="H131" s="18"/>
      <c r="I131" s="15"/>
      <c r="J131" s="15"/>
      <c r="K131" s="4"/>
      <c r="L131" s="4"/>
    </row>
    <row r="132" spans="1:22" ht="15.75" x14ac:dyDescent="0.25">
      <c r="A132" s="4"/>
      <c r="B132" s="4"/>
      <c r="C132" s="4"/>
      <c r="D132" s="4"/>
      <c r="E132" s="4"/>
      <c r="F132" s="4"/>
      <c r="G132" s="15"/>
      <c r="H132" s="18"/>
      <c r="I132" s="15"/>
      <c r="J132" s="15"/>
      <c r="K132" s="4"/>
      <c r="L132" s="4"/>
    </row>
    <row r="133" spans="1:22" ht="15.75" x14ac:dyDescent="0.25">
      <c r="A133" s="4"/>
      <c r="B133" s="4"/>
      <c r="C133" s="4"/>
      <c r="D133" s="4"/>
      <c r="E133" s="4"/>
      <c r="F133" s="4"/>
      <c r="G133" s="15"/>
      <c r="H133" s="18"/>
      <c r="I133" s="15"/>
      <c r="J133" s="15"/>
      <c r="K133" s="4"/>
      <c r="L133" s="4"/>
    </row>
    <row r="134" spans="1:22" s="5" customFormat="1" ht="15.75" x14ac:dyDescent="0.25">
      <c r="A134" s="4"/>
      <c r="B134" s="4"/>
      <c r="C134" s="4"/>
      <c r="D134" s="4"/>
      <c r="E134" s="4"/>
      <c r="F134" s="4"/>
      <c r="G134" s="15"/>
      <c r="H134" s="18"/>
      <c r="I134" s="15"/>
      <c r="J134" s="15"/>
      <c r="K134" s="4"/>
      <c r="L134" s="4"/>
      <c r="Q134" s="1"/>
      <c r="R134" s="1"/>
      <c r="S134" s="1"/>
      <c r="T134" s="1"/>
      <c r="U134" s="1"/>
      <c r="V134" s="1"/>
    </row>
    <row r="135" spans="1:22" s="5" customFormat="1" ht="15.75" x14ac:dyDescent="0.25">
      <c r="A135" s="4"/>
      <c r="B135" s="4"/>
      <c r="C135" s="4"/>
      <c r="D135" s="4"/>
      <c r="E135" s="4"/>
      <c r="F135" s="4"/>
      <c r="G135" s="15"/>
      <c r="H135" s="18"/>
      <c r="I135" s="15"/>
      <c r="J135" s="15"/>
      <c r="K135" s="4"/>
      <c r="L135" s="4"/>
      <c r="Q135" s="1"/>
      <c r="R135" s="1"/>
      <c r="S135" s="1"/>
      <c r="T135" s="1"/>
      <c r="U135" s="1"/>
      <c r="V135" s="1"/>
    </row>
    <row r="136" spans="1:22" s="5" customFormat="1" ht="15.75" x14ac:dyDescent="0.25">
      <c r="A136" s="4"/>
      <c r="B136" s="4"/>
      <c r="C136" s="4"/>
      <c r="D136" s="4"/>
      <c r="E136" s="4"/>
      <c r="F136" s="4"/>
      <c r="G136" s="15"/>
      <c r="H136" s="18"/>
      <c r="I136" s="15"/>
      <c r="J136" s="15"/>
      <c r="K136" s="4"/>
      <c r="L136" s="4"/>
      <c r="Q136" s="1"/>
      <c r="R136" s="1"/>
      <c r="S136" s="1"/>
      <c r="T136" s="1"/>
      <c r="U136" s="1"/>
      <c r="V136" s="1"/>
    </row>
    <row r="137" spans="1:22" s="5" customFormat="1" ht="15.75" x14ac:dyDescent="0.25">
      <c r="A137" s="4"/>
      <c r="B137" s="4"/>
      <c r="C137" s="4"/>
      <c r="D137" s="4"/>
      <c r="E137" s="4"/>
      <c r="F137" s="4"/>
      <c r="G137" s="15"/>
      <c r="H137" s="18"/>
      <c r="I137" s="15"/>
      <c r="J137" s="15"/>
      <c r="K137" s="4"/>
      <c r="L137" s="4"/>
      <c r="Q137" s="1"/>
      <c r="R137" s="1"/>
      <c r="S137" s="1"/>
      <c r="T137" s="1"/>
      <c r="U137" s="1"/>
      <c r="V137" s="1"/>
    </row>
    <row r="138" spans="1:22" s="5" customFormat="1" ht="15.75" x14ac:dyDescent="0.25">
      <c r="A138" s="4"/>
      <c r="B138" s="4"/>
      <c r="C138" s="4"/>
      <c r="D138" s="4"/>
      <c r="E138" s="4"/>
      <c r="F138" s="4"/>
      <c r="G138" s="15"/>
      <c r="H138" s="18"/>
      <c r="I138" s="15"/>
      <c r="J138" s="15"/>
      <c r="K138" s="4"/>
      <c r="L138" s="4"/>
      <c r="Q138" s="1"/>
      <c r="R138" s="1"/>
      <c r="S138" s="1"/>
      <c r="T138" s="1"/>
      <c r="U138" s="1"/>
      <c r="V138" s="1"/>
    </row>
    <row r="139" spans="1:22" s="5" customFormat="1" ht="15.75" x14ac:dyDescent="0.25">
      <c r="A139" s="4"/>
      <c r="B139" s="1"/>
      <c r="C139" s="1"/>
      <c r="D139" s="1"/>
      <c r="E139" s="1"/>
      <c r="F139" s="1"/>
      <c r="G139" s="16"/>
      <c r="H139" s="2"/>
      <c r="I139" s="16"/>
      <c r="J139" s="16"/>
      <c r="K139" s="1"/>
      <c r="L139" s="1"/>
      <c r="Q139" s="1"/>
      <c r="R139" s="1"/>
      <c r="S139" s="1"/>
      <c r="T139" s="1"/>
      <c r="U139" s="1"/>
      <c r="V139" s="1"/>
    </row>
  </sheetData>
  <mergeCells count="43">
    <mergeCell ref="A8:L8"/>
    <mergeCell ref="F4:F6"/>
    <mergeCell ref="H5:H6"/>
    <mergeCell ref="K5:L5"/>
    <mergeCell ref="A1:L1"/>
    <mergeCell ref="A2:L2"/>
    <mergeCell ref="I3:L3"/>
    <mergeCell ref="A4:A6"/>
    <mergeCell ref="B4:B6"/>
    <mergeCell ref="D4:D6"/>
    <mergeCell ref="E4:E6"/>
    <mergeCell ref="H4:L4"/>
    <mergeCell ref="G4:G6"/>
    <mergeCell ref="I5:J5"/>
    <mergeCell ref="C4:C6"/>
    <mergeCell ref="K15:K16"/>
    <mergeCell ref="L15:L16"/>
    <mergeCell ref="B15:B16"/>
    <mergeCell ref="D15:D16"/>
    <mergeCell ref="E15:E16"/>
    <mergeCell ref="F15:F16"/>
    <mergeCell ref="G15:G16"/>
    <mergeCell ref="K66:K67"/>
    <mergeCell ref="L66:L67"/>
    <mergeCell ref="B72:B73"/>
    <mergeCell ref="D72:D73"/>
    <mergeCell ref="A66:A67"/>
    <mergeCell ref="B66:B67"/>
    <mergeCell ref="D66:D67"/>
    <mergeCell ref="G66:G67"/>
    <mergeCell ref="I66:I67"/>
    <mergeCell ref="G72:G73"/>
    <mergeCell ref="F66:F67"/>
    <mergeCell ref="H66:H67"/>
    <mergeCell ref="B74:B75"/>
    <mergeCell ref="A74:A75"/>
    <mergeCell ref="A72:A73"/>
    <mergeCell ref="A15:A16"/>
    <mergeCell ref="J66:J67"/>
    <mergeCell ref="H15:H16"/>
    <mergeCell ref="I15:I16"/>
    <mergeCell ref="J15:J16"/>
    <mergeCell ref="E66:E67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rowBreaks count="9" manualBreakCount="9">
    <brk id="55" max="11" man="1"/>
    <brk id="62" max="11" man="1"/>
    <brk id="69" max="11" man="1"/>
    <brk id="74" max="11" man="1"/>
    <brk id="83" max="11" man="1"/>
    <brk id="90" max="11" man="1"/>
    <brk id="98" max="11" man="1"/>
    <brk id="106" max="11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2020</vt:lpstr>
      <vt:lpstr>'2020'!Область_друку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Самборська Олена Дмитрівна</cp:lastModifiedBy>
  <cp:lastPrinted>2020-02-12T09:59:27Z</cp:lastPrinted>
  <dcterms:created xsi:type="dcterms:W3CDTF">2018-05-21T07:53:57Z</dcterms:created>
  <dcterms:modified xsi:type="dcterms:W3CDTF">2020-03-26T15:08:45Z</dcterms:modified>
</cp:coreProperties>
</file>