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fin12\Desktop\2020 ГРОМАДСЬКИЙ БЮДЖЕТ\Контроль  № 4324 Поворознику\"/>
    </mc:Choice>
  </mc:AlternateContent>
  <bookViews>
    <workbookView xWindow="0" yWindow="0" windowWidth="28800" windowHeight="11235"/>
  </bookViews>
  <sheets>
    <sheet name="2020" sheetId="13" r:id="rId1"/>
  </sheets>
  <externalReferences>
    <externalReference r:id="rId2"/>
  </externalReferences>
  <definedNames>
    <definedName name="_xlnm._FilterDatabase" localSheetId="0" hidden="1">'2020'!$D$9:$D$120</definedName>
    <definedName name="_xlnm.Print_Area" localSheetId="0">'2020'!$A$1:$L$120</definedName>
  </definedNames>
  <calcPr calcId="152511"/>
</workbook>
</file>

<file path=xl/calcChain.xml><?xml version="1.0" encoding="utf-8"?>
<calcChain xmlns="http://schemas.openxmlformats.org/spreadsheetml/2006/main">
  <c r="I107" i="13" l="1"/>
  <c r="I80" i="13"/>
  <c r="I112" i="13"/>
  <c r="I115" i="13"/>
  <c r="I117" i="13"/>
  <c r="I120" i="13" l="1"/>
  <c r="I103" i="13"/>
  <c r="I98" i="13"/>
  <c r="C15" i="13" l="1"/>
  <c r="C74" i="13"/>
  <c r="J80" i="13" l="1"/>
  <c r="J120" i="13" s="1"/>
  <c r="E58" i="13" l="1"/>
  <c r="C20" i="13" l="1"/>
  <c r="C21" i="13"/>
  <c r="C24" i="13"/>
  <c r="C46" i="13"/>
  <c r="G119" i="13" l="1"/>
  <c r="G117" i="13"/>
  <c r="G115" i="13"/>
  <c r="G112" i="13"/>
  <c r="G107" i="13"/>
  <c r="G103" i="13"/>
  <c r="G98" i="13"/>
  <c r="G80" i="13" l="1"/>
  <c r="G120" i="13" s="1"/>
</calcChain>
</file>

<file path=xl/sharedStrings.xml><?xml version="1.0" encoding="utf-8"?>
<sst xmlns="http://schemas.openxmlformats.org/spreadsheetml/2006/main" count="626" uniqueCount="299">
  <si>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</si>
  <si>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</si>
  <si>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</si>
  <si>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</si>
  <si>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</si>
  <si>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</si>
  <si>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</si>
  <si>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</si>
  <si>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</si>
  <si>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</si>
  <si>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</si>
  <si>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</si>
  <si>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Зі сторони замовника</t>
  </si>
  <si>
    <t>Зі сторони Команди</t>
  </si>
  <si>
    <t>Основні етапи реалізації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</si>
  <si>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</si>
  <si>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</si>
  <si>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</si>
  <si>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</si>
  <si>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</si>
  <si>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</si>
  <si>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</si>
  <si>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</si>
  <si>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</si>
  <si>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Комунальне підприємство "Позняки-інвест-УКБ Дарницького району міста Києва. Москвичов Олег Миколайович  566 86 79</t>
  </si>
  <si>
    <t>тис.грн</t>
  </si>
  <si>
    <t>Погодження з Командою технічних вимог та календарного плану, проведення процедури заківлі, укладання договору, будівельно-монтажні роботи.</t>
  </si>
  <si>
    <t>Погодження з Командою технічних вимог та календарного плану, проведення процедури заківлі, укладання договору, будівельні роботи.</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</si>
  <si>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</si>
  <si>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</si>
  <si>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</si>
  <si>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</si>
  <si>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</si>
  <si>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</si>
  <si>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Проєкт  (№, назва, адреса реалізації, Команда)</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</si>
  <si>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</si>
  <si>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х</t>
  </si>
  <si>
    <t>23.01.2020 затверджено календарний план</t>
  </si>
  <si>
    <t>27.01.2020 затверджено календарний план</t>
  </si>
  <si>
    <t>21.01.2020 затверджено календарний план</t>
  </si>
  <si>
    <t>22.01.2020 затверджено календарний план</t>
  </si>
  <si>
    <t>10.02.2020 затверджено календарний план</t>
  </si>
  <si>
    <t>06.02.2020 затверджено календарний план</t>
  </si>
  <si>
    <t>12.02.2020 затверджено календарний план</t>
  </si>
  <si>
    <t>04.02.2020 затверджено календарний план</t>
  </si>
  <si>
    <t>07.02.2020 затверджено календарний план</t>
  </si>
  <si>
    <t>31.01.2020 затверджено календарний план</t>
  </si>
  <si>
    <t xml:space="preserve">Відділ молоді та спорту Дарницької районної в місті Києві державної адміністрації. Мельниченко Марина Василівна 565 21 83 </t>
  </si>
  <si>
    <t>24.02.2020 затверджено календарний план</t>
  </si>
  <si>
    <t>26.02.2020 затверджено календарний план</t>
  </si>
  <si>
    <t>13.02.2020 затверджено календарний план</t>
  </si>
  <si>
    <t>25.02.2020 затверджено календарний план</t>
  </si>
  <si>
    <t>-</t>
  </si>
  <si>
    <t xml:space="preserve">1) Затвердження Календарного плану;   2) Підготовка специфікації та затвердження автором проєкту;   3) Підготовка тендерної документації; </t>
  </si>
  <si>
    <t xml:space="preserve">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 </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</si>
  <si>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</si>
  <si>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</si>
  <si>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</si>
  <si>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ігровий елемент "Годинник", ігровий набір "Стрибунець", ігровийкомплекс "Класика", лави звичайні, тенісний стіл, лабірінт змійка, гімнастична стійка, ворота гандбольні, рукоход "Сфера", колода для ходіння на ланцюгах, стійкі волейбольні, бігова доріжка з розміткою 100м., дуги-тунель, стійка для фізичних вправ, навчальний комплекс "Перехрестя", інтерактивний елемент "Ростішка", ігрова панель "Лабірінт", світлофор, навчальна панель "Цифри", шахи на вулиці, ігровий комплекс, лаз "Мішутка", демонтаж старих та встановлення, монтаж спортивних та ігрових елементів.</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</si>
  <si>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</si>
  <si>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</si>
  <si>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</si>
  <si>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</si>
  <si>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</si>
  <si>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</si>
  <si>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</si>
  <si>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</si>
  <si>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</si>
  <si>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</si>
  <si>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</si>
  <si>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</si>
  <si>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</si>
  <si>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</si>
  <si>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</si>
  <si>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</si>
  <si>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</si>
  <si>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</si>
  <si>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</si>
  <si>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</si>
  <si>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</si>
  <si>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</si>
  <si>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</si>
  <si>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</si>
  <si>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</si>
  <si>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</si>
  <si>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</si>
  <si>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</si>
  <si>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</si>
  <si>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</si>
  <si>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04.03.2020 затверджено календарний план</t>
  </si>
  <si>
    <t>Проведено обстеження території, складання дефектного акту</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</si>
  <si>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</si>
  <si>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</si>
  <si>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місток, млин, будиночок, садові фігури (Фіона, гном, козак, рибак, конячка, курочка з циплятами, пітушок, весела утка,  равлик, фламінго, лелека, заяць, баба Яга, гриби, іжак), рослини (туя, ялинка, гортензія, бересклет крилатий, барбарис, вейгела, арлирія, гвоздика, гравинат, горечавка)</t>
  </si>
  <si>
    <t>Проведено обстеження території, підготовлено технічні вимоги до предмета закупівлі.   02.03.2020 розпочаті роботи: виконано розмітку майданчику, проводяться земляні роботи</t>
  </si>
  <si>
    <t>З автором проєкту немає зв"язку</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</si>
  <si>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</si>
  <si>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Календарний план на стадії підписання</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</si>
  <si>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</si>
  <si>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Замовник проєкту та відповідальна особа від нього (ПІП, телефон)</t>
  </si>
  <si>
    <t>Погодження з Командою технічних вимог (ТВ) (дата) та календарного плану (КП) (дата)</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</si>
  <si>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Макетна плата, Raspberry Pi 3 Модель B+, Карта micro SD, Шлейф Dupont кабель, Мотор-редуктор + колесо, Шестерні двигун, мотор двигун Metal Шестерни + кодер , драйвери, Шаговий двигун, ЧПУ Плата розширена, Сервопривод, Дисплей , Ємкісной сенсор модуль  вологості, Кнопкова панель 4х4, Печатні плати, Гіроскоп механічний, Гіроскоп електроний, Bluetooth передавач, Bluetooth гарнітура, Bluetooth адаптер, Mini Pro Wi-Fi, подовжувач, акумулятори, набір резисторів, Stecker контакти, Бездротовий модуль великої дальност, Адаптер безпровідного модуля, Гігрометр, Послідовний адаптер, Фотоелектричний датчик, Ультразвуковий Модуль, Паяльна станція Терміт, Паяльна повітряна станція, Маршрутизатор-роутер, Блок живлення лабораторний , генератор довільних форм сигналів, Регульоване цифрове джерело живлення, Припій (олов'яна свинцева нитка), Каніфоль, Флюс.</t>
  </si>
  <si>
    <r>
      <rPr>
        <b/>
        <sz val="20"/>
        <color rgb="FF000000"/>
        <rFont val="Times New Roman"/>
        <family val="1"/>
        <charset val="204"/>
      </rPr>
      <t>№ 116</t>
    </r>
    <r>
      <rPr>
        <sz val="20"/>
        <color rgb="FF000000"/>
        <rFont val="Times New Roman"/>
        <family val="1"/>
        <charset val="204"/>
      </rPr>
      <t xml:space="preserve"> ВЗАЄМОДІЯ "Поліпшення умов Художньої школи №11, вул. Ю. Пасхаліна, 15а. Ярмоленко Юлія Олександрівна</t>
    </r>
  </si>
  <si>
    <r>
      <rPr>
        <b/>
        <sz val="20"/>
        <color rgb="FF000000"/>
        <rFont val="Times New Roman"/>
        <family val="1"/>
        <charset val="204"/>
      </rPr>
      <t>№ 172</t>
    </r>
    <r>
      <rPr>
        <sz val="20"/>
        <color rgb="FF000000"/>
        <rFont val="Times New Roman"/>
        <family val="1"/>
        <charset val="204"/>
      </rPr>
      <t xml:space="preserve"> Взаємодія: "Створення медіастудії в Центрі технічної творчості Ю. Пасхаліна, 15", вул. Ю. Пасхаліна, 15. Ярмоленко Юлія Олександрівна</t>
    </r>
  </si>
  <si>
    <r>
      <rPr>
        <b/>
        <sz val="20"/>
        <color rgb="FF000000"/>
        <rFont val="Times New Roman"/>
        <family val="1"/>
        <charset val="204"/>
      </rPr>
      <t>№ 173</t>
    </r>
    <r>
      <rPr>
        <sz val="20"/>
        <color rgb="FF000000"/>
        <rFont val="Times New Roman"/>
        <family val="1"/>
        <charset val="204"/>
      </rPr>
      <t xml:space="preserve"> Взаємодія: "Створення лабораторії "Розумний простір" Ю. Пасхаліна, 15", вул. Пасхаліна, 15. Ярмоленко Юлія Олександрівна</t>
    </r>
  </si>
  <si>
    <r>
      <rPr>
        <b/>
        <sz val="20"/>
        <color rgb="FF000000"/>
        <rFont val="Times New Roman"/>
        <family val="1"/>
        <charset val="204"/>
      </rPr>
      <t xml:space="preserve">№ 176 </t>
    </r>
    <r>
      <rPr>
        <sz val="20"/>
        <color rgb="FF000000"/>
        <rFont val="Times New Roman"/>
        <family val="1"/>
        <charset val="204"/>
      </rPr>
      <t>ВЗАЄМОДІЯ: «ІНТЕРАКТИВНИЙ КОМПЛЕКС ДНЗ № 385», вул. Сормовська , 5. Ярмоленко Юлія Олександрівна</t>
    </r>
  </si>
  <si>
    <r>
      <rPr>
        <b/>
        <sz val="20"/>
        <color rgb="FF000000"/>
        <rFont val="Times New Roman"/>
        <family val="1"/>
        <charset val="204"/>
      </rPr>
      <t>№ 198</t>
    </r>
    <r>
      <rPr>
        <sz val="20"/>
        <color rgb="FF000000"/>
        <rFont val="Times New Roman"/>
        <family val="1"/>
        <charset val="204"/>
      </rPr>
      <t xml:space="preserve"> Мультимедійний комплекс для забезпечення сучасного освітнього процесу в ДНЗ (яслах-садку) № 148, вул. Вереснева , 5а. Плющ Катерина Сергіївна</t>
    </r>
  </si>
  <si>
    <r>
      <rPr>
        <b/>
        <sz val="20"/>
        <color rgb="FF000000"/>
        <rFont val="Times New Roman"/>
        <family val="1"/>
        <charset val="204"/>
      </rPr>
      <t>№ 214</t>
    </r>
    <r>
      <rPr>
        <sz val="20"/>
        <color rgb="FF000000"/>
        <rFont val="Times New Roman"/>
        <family val="1"/>
        <charset val="204"/>
      </rPr>
      <t xml:space="preserve"> «Придбання музичного обладнання для Школи № 217», пров. Поліський, 9. Тихий Роман Іванович</t>
    </r>
  </si>
  <si>
    <r>
      <rPr>
        <b/>
        <sz val="20"/>
        <color rgb="FF000000"/>
        <rFont val="Times New Roman"/>
        <family val="1"/>
        <charset val="204"/>
      </rPr>
      <t>№ 223</t>
    </r>
    <r>
      <rPr>
        <sz val="20"/>
        <color rgb="FF000000"/>
        <rFont val="Times New Roman"/>
        <family val="1"/>
        <charset val="204"/>
      </rPr>
      <t xml:space="preserve"> Спортивно- розвиваючий комплекс на території ДНЗ №696, вул. Бажана, 9 е. Кізленко Марія Андріївна</t>
    </r>
  </si>
  <si>
    <r>
      <rPr>
        <b/>
        <sz val="20"/>
        <color rgb="FF000000"/>
        <rFont val="Times New Roman"/>
        <family val="1"/>
        <charset val="204"/>
      </rPr>
      <t xml:space="preserve">№ 230 </t>
    </r>
    <r>
      <rPr>
        <sz val="20"/>
        <color rgb="FF000000"/>
        <rFont val="Times New Roman"/>
        <family val="1"/>
        <charset val="204"/>
      </rPr>
      <t>Мультимедійне обладнання для актової зали СЗШ №291, вул. Тростянецька, 19. Плющ Катерина Сергіївна</t>
    </r>
  </si>
  <si>
    <r>
      <t xml:space="preserve">№ 233 </t>
    </r>
    <r>
      <rPr>
        <sz val="20"/>
        <color rgb="FF000000"/>
        <rFont val="Times New Roman"/>
        <family val="1"/>
        <charset val="204"/>
      </rPr>
      <t>«Придбання музичного обладнання для ШДС Пролісок», вул. Бориспільська, 51. Тихий Роман Іванович</t>
    </r>
  </si>
  <si>
    <r>
      <rPr>
        <b/>
        <sz val="20"/>
        <color rgb="FF000000"/>
        <rFont val="Times New Roman"/>
        <family val="1"/>
        <charset val="204"/>
      </rPr>
      <t>№ 239</t>
    </r>
    <r>
      <rPr>
        <sz val="20"/>
        <color rgb="FF000000"/>
        <rFont val="Times New Roman"/>
        <family val="1"/>
        <charset val="204"/>
      </rPr>
      <t xml:space="preserve"> Модернізація актової зали школи № 111, вул. Здолбунівська, 7б. Степаненко Юлія Валеріївна</t>
    </r>
  </si>
  <si>
    <r>
      <rPr>
        <b/>
        <sz val="20"/>
        <color rgb="FF000000"/>
        <rFont val="Times New Roman"/>
        <family val="1"/>
        <charset val="204"/>
      </rPr>
      <t>№ 251</t>
    </r>
    <r>
      <rPr>
        <sz val="20"/>
        <color rgb="FF000000"/>
        <rFont val="Times New Roman"/>
        <family val="1"/>
        <charset val="204"/>
      </rPr>
      <t xml:space="preserve"> Модернізація медично-оздоровчого комплексу в ДНЗ № 367, вул. Санаторна, 5а. Плющ Катерина Сергіївна</t>
    </r>
  </si>
  <si>
    <r>
      <rPr>
        <b/>
        <sz val="20"/>
        <color rgb="FF000000"/>
        <rFont val="Times New Roman"/>
        <family val="1"/>
        <charset val="204"/>
      </rPr>
      <t>№ 263</t>
    </r>
    <r>
      <rPr>
        <sz val="20"/>
        <color rgb="FF000000"/>
        <rFont val="Times New Roman"/>
        <family val="1"/>
        <charset val="204"/>
      </rPr>
      <t xml:space="preserve"> Безпечне покриття та оснащення спортивного майданчика у ДНЗ № 634, вул. Руднєва, 63. Плющ Катерина Сергіївна</t>
    </r>
  </si>
  <si>
    <r>
      <rPr>
        <b/>
        <sz val="20"/>
        <color rgb="FF000000"/>
        <rFont val="Times New Roman"/>
        <family val="1"/>
        <charset val="204"/>
      </rPr>
      <t>№ 291</t>
    </r>
    <r>
      <rPr>
        <sz val="20"/>
        <color rgb="FF000000"/>
        <rFont val="Times New Roman"/>
        <family val="1"/>
        <charset val="204"/>
      </rPr>
      <t xml:space="preserve"> Встановлення ігрових елементів на дитячих майданчиках  у ДНЗ №99, пров. Поліський, 5/1. Тихий Роман Іванович </t>
    </r>
  </si>
  <si>
    <r>
      <rPr>
        <b/>
        <sz val="20"/>
        <color rgb="FF000000"/>
        <rFont val="Times New Roman"/>
        <family val="1"/>
        <charset val="204"/>
      </rPr>
      <t>№ 386</t>
    </r>
    <r>
      <rPr>
        <sz val="20"/>
        <color rgb="FF000000"/>
        <rFont val="Times New Roman"/>
        <family val="1"/>
        <charset val="204"/>
      </rPr>
      <t xml:space="preserve"> Проекційне обладнання в ДНЗ №678, вул. Волго-Донська, 77. Тихий Роман Іванович</t>
    </r>
  </si>
  <si>
    <r>
      <rPr>
        <b/>
        <sz val="20"/>
        <color rgb="FF000000"/>
        <rFont val="Times New Roman"/>
        <family val="1"/>
        <charset val="204"/>
      </rPr>
      <t>№ 452</t>
    </r>
    <r>
      <rPr>
        <sz val="20"/>
        <color rgb="FF000000"/>
        <rFont val="Times New Roman"/>
        <family val="1"/>
        <charset val="204"/>
      </rPr>
      <t xml:space="preserve"> Шкільна ліга - спортивний комплекс Вирлиця, вул. Вербицькго, 28г. Кізленко Марія Андріївна</t>
    </r>
  </si>
  <si>
    <r>
      <rPr>
        <b/>
        <sz val="20"/>
        <color rgb="FF000000"/>
        <rFont val="Times New Roman"/>
        <family val="1"/>
        <charset val="204"/>
      </rPr>
      <t>№ 458</t>
    </r>
    <r>
      <rPr>
        <sz val="20"/>
        <color rgb="FF000000"/>
        <rFont val="Times New Roman"/>
        <family val="1"/>
        <charset val="204"/>
      </rPr>
      <t xml:space="preserve"> ВЗАЄМОДІЯ: «Придбання музичного обладнання для ДНЗ № 5», вул. Срібнокільська, 4а. Ярмоленко Юлія Олександрівна</t>
    </r>
  </si>
  <si>
    <r>
      <rPr>
        <b/>
        <sz val="20"/>
        <color rgb="FF000000"/>
        <rFont val="Times New Roman"/>
        <family val="1"/>
        <charset val="204"/>
      </rPr>
      <t>№ 460</t>
    </r>
    <r>
      <rPr>
        <sz val="20"/>
        <color rgb="FF000000"/>
        <rFont val="Times New Roman"/>
        <family val="1"/>
        <charset val="204"/>
      </rPr>
      <t xml:space="preserve"> ВЗАЄМОДІЯ:  Придбання музичного обладнання для ДНЗ № 6, вул. Л.Руденко, 8а. Ярмоленко Юлія Олександрівна</t>
    </r>
  </si>
  <si>
    <r>
      <rPr>
        <b/>
        <sz val="20"/>
        <color rgb="FF000000"/>
        <rFont val="Times New Roman"/>
        <family val="1"/>
        <charset val="204"/>
      </rPr>
      <t>№ 463</t>
    </r>
    <r>
      <rPr>
        <sz val="20"/>
        <color rgb="FF000000"/>
        <rFont val="Times New Roman"/>
        <family val="1"/>
        <charset val="204"/>
      </rPr>
      <t xml:space="preserve"> ВЗАЄМОДІЯ: «Придбання музичного обладнання для ДНЗ № 21», вул. Б.Гмирі, 2 г. Ярмоленко Юлія Олександрівна</t>
    </r>
  </si>
  <si>
    <r>
      <rPr>
        <b/>
        <sz val="20"/>
        <color rgb="FF000000"/>
        <rFont val="Times New Roman"/>
        <family val="1"/>
        <charset val="204"/>
      </rPr>
      <t>№ 470</t>
    </r>
    <r>
      <rPr>
        <sz val="20"/>
        <color rgb="FF000000"/>
        <rFont val="Times New Roman"/>
        <family val="1"/>
        <charset val="204"/>
      </rPr>
      <t xml:space="preserve"> ВЗАЄМОДІЯ: «Придбання музичного обладнання для ДНЗ № 89», вул. Княжий затон, 17 г. Ярмоленко Юлія Олександрівна</t>
    </r>
  </si>
  <si>
    <r>
      <rPr>
        <b/>
        <sz val="20"/>
        <color rgb="FF000000"/>
        <rFont val="Times New Roman"/>
        <family val="1"/>
        <charset val="204"/>
      </rPr>
      <t>№ 474</t>
    </r>
    <r>
      <rPr>
        <sz val="20"/>
        <color rgb="FF000000"/>
        <rFont val="Times New Roman"/>
        <family val="1"/>
        <charset val="204"/>
      </rPr>
      <t xml:space="preserve"> ВЗАЄМОДІЯ: «Придбання музичного обладнання для ДНЗ № 126», вул. М.Бажана, 6б. Ярмоленко Юлія Олександрівна</t>
    </r>
  </si>
  <si>
    <r>
      <rPr>
        <b/>
        <sz val="20"/>
        <color rgb="FF000000"/>
        <rFont val="Times New Roman"/>
        <family val="1"/>
        <charset val="204"/>
      </rPr>
      <t>№ 475</t>
    </r>
    <r>
      <rPr>
        <sz val="20"/>
        <color rgb="FF000000"/>
        <rFont val="Times New Roman"/>
        <family val="1"/>
        <charset val="204"/>
      </rPr>
      <t xml:space="preserve"> ВЗАЄМОДІЯ: «Придбання музичного обладнання для ДНЗ № 132», вул. Б. Гмирі, 3 а. Ярмоленко Юлія Олександрівна</t>
    </r>
  </si>
  <si>
    <r>
      <rPr>
        <b/>
        <sz val="20"/>
        <color rgb="FF000000"/>
        <rFont val="Times New Roman"/>
        <family val="1"/>
        <charset val="204"/>
      </rPr>
      <t>№ 476</t>
    </r>
    <r>
      <rPr>
        <sz val="20"/>
        <color rgb="FF000000"/>
        <rFont val="Times New Roman"/>
        <family val="1"/>
        <charset val="204"/>
      </rPr>
      <t xml:space="preserve"> ВЗАЄМОДІЯ: «Придбання музичного обладнання для ДНЗ № 133», вул. Харківське шосе, 55б. Ярмоленко Юлія Олександрівна</t>
    </r>
  </si>
  <si>
    <r>
      <rPr>
        <b/>
        <sz val="20"/>
        <color rgb="FF000000"/>
        <rFont val="Times New Roman"/>
        <family val="1"/>
        <charset val="204"/>
      </rPr>
      <t xml:space="preserve">№ 480 </t>
    </r>
    <r>
      <rPr>
        <sz val="20"/>
        <color rgb="FF000000"/>
        <rFont val="Times New Roman"/>
        <family val="1"/>
        <charset val="204"/>
      </rPr>
      <t>ВЗАЄМОДІЯ: «Придбання музичного обладнання для ДНЗ № 149», вул. Вишняківська, 12 б. Ярмоленко Юлія Олександрівна</t>
    </r>
  </si>
  <si>
    <r>
      <rPr>
        <b/>
        <sz val="20"/>
        <color rgb="FF000000"/>
        <rFont val="Times New Roman"/>
        <family val="1"/>
        <charset val="204"/>
      </rPr>
      <t>№ 483</t>
    </r>
    <r>
      <rPr>
        <sz val="20"/>
        <color rgb="FF000000"/>
        <rFont val="Times New Roman"/>
        <family val="1"/>
        <charset val="204"/>
      </rPr>
      <t xml:space="preserve"> ВЗАЄМОДІЯ: «Придбання музичного обладнання для ДНЗ № 201», вул. А.Ахматової, 2 б. Ярмоленко Юлія Олександрівна</t>
    </r>
  </si>
  <si>
    <r>
      <rPr>
        <b/>
        <sz val="20"/>
        <color rgb="FF000000"/>
        <rFont val="Times New Roman"/>
        <family val="1"/>
        <charset val="204"/>
      </rPr>
      <t>№ 484</t>
    </r>
    <r>
      <rPr>
        <sz val="20"/>
        <color rgb="FF000000"/>
        <rFont val="Times New Roman"/>
        <family val="1"/>
        <charset val="204"/>
      </rPr>
      <t xml:space="preserve"> ВЗАЄМОДІЯ: «Придбання музичного обладнання для ДНЗ № 210», вул. Срібнокільська, 14Б. Ярмоленко Юлія Олександрівна</t>
    </r>
  </si>
  <si>
    <r>
      <rPr>
        <b/>
        <sz val="20"/>
        <color rgb="FF000000"/>
        <rFont val="Times New Roman"/>
        <family val="1"/>
        <charset val="204"/>
      </rPr>
      <t>№ 488</t>
    </r>
    <r>
      <rPr>
        <sz val="20"/>
        <color rgb="FF000000"/>
        <rFont val="Times New Roman"/>
        <family val="1"/>
        <charset val="204"/>
      </rPr>
      <t xml:space="preserve"> ВЗАЄМОДІЯ: «МУЛЬТИМЕДІЙНИЙ  КОМПЛЕКС в ДНЗ № 248», вул. Тростянецька, 8а. Ярмоленко Юлія Олександрівна</t>
    </r>
  </si>
  <si>
    <r>
      <rPr>
        <b/>
        <sz val="20"/>
        <color rgb="FF000000"/>
        <rFont val="Times New Roman"/>
        <family val="1"/>
        <charset val="204"/>
      </rPr>
      <t>№ 491</t>
    </r>
    <r>
      <rPr>
        <sz val="20"/>
        <color rgb="FF000000"/>
        <rFont val="Times New Roman"/>
        <family val="1"/>
        <charset val="204"/>
      </rPr>
      <t xml:space="preserve"> ВЗАЄМОДІЯ: «Придбання музичного обладнання для ДНЗ № 275», вул. Ялтинська, 10/14. Ярмоленко Юлія Олександрівна</t>
    </r>
  </si>
  <si>
    <r>
      <rPr>
        <b/>
        <sz val="20"/>
        <color rgb="FF000000"/>
        <rFont val="Times New Roman"/>
        <family val="1"/>
        <charset val="204"/>
      </rPr>
      <t>№ 493</t>
    </r>
    <r>
      <rPr>
        <sz val="20"/>
        <color rgb="FF000000"/>
        <rFont val="Times New Roman"/>
        <family val="1"/>
        <charset val="204"/>
      </rPr>
      <t xml:space="preserve"> ВЗАЄМОДІЯ: «Придбання музичного обладнання для ДНЗ № 314», вул. Драгоманова, 25а. Ярмоленко Юлія Олександрівна</t>
    </r>
  </si>
  <si>
    <r>
      <rPr>
        <b/>
        <sz val="20"/>
        <color rgb="FF000000"/>
        <rFont val="Times New Roman"/>
        <family val="1"/>
        <charset val="204"/>
      </rPr>
      <t>№ 496</t>
    </r>
    <r>
      <rPr>
        <sz val="20"/>
        <color rgb="FF000000"/>
        <rFont val="Times New Roman"/>
        <family val="1"/>
        <charset val="204"/>
      </rPr>
      <t xml:space="preserve"> ВЗАЄМОДІЯ: «Придбання музичного обладнання для ДНЗ № 370», вул. С. Русової, 1В. Ярмоленко Юлія Олександрівна</t>
    </r>
  </si>
  <si>
    <r>
      <rPr>
        <b/>
        <sz val="20"/>
        <color rgb="FF000000"/>
        <rFont val="Times New Roman"/>
        <family val="1"/>
        <charset val="204"/>
      </rPr>
      <t>№ 500</t>
    </r>
    <r>
      <rPr>
        <sz val="20"/>
        <color rgb="FF000000"/>
        <rFont val="Times New Roman"/>
        <family val="1"/>
        <charset val="204"/>
      </rPr>
      <t xml:space="preserve"> ВЗАЄМОДІЯ: «Придбання музичного обладнання для ДНЗ № 500 Абетка», вул. О. Мішуги, 3б. Ярмоленко Юлія Олександрівна</t>
    </r>
  </si>
  <si>
    <r>
      <rPr>
        <b/>
        <sz val="20"/>
        <color rgb="FF000000"/>
        <rFont val="Times New Roman"/>
        <family val="1"/>
        <charset val="204"/>
      </rPr>
      <t>№ 501</t>
    </r>
    <r>
      <rPr>
        <sz val="20"/>
        <color rgb="FF000000"/>
        <rFont val="Times New Roman"/>
        <family val="1"/>
        <charset val="204"/>
      </rPr>
      <t xml:space="preserve"> ВЗАЄМОДІЯ: «Придбання музичного обладнання для ДНЗ № 550», вул. П.Григоренко, 20 б. Ярмоленко Юлія Олександрівна</t>
    </r>
  </si>
  <si>
    <r>
      <rPr>
        <b/>
        <sz val="20"/>
        <color rgb="FF000000"/>
        <rFont val="Times New Roman"/>
        <family val="1"/>
        <charset val="204"/>
      </rPr>
      <t>№ 520</t>
    </r>
    <r>
      <rPr>
        <sz val="20"/>
        <color rgb="FF000000"/>
        <rFont val="Times New Roman"/>
        <family val="1"/>
        <charset val="204"/>
      </rPr>
      <t xml:space="preserve"> ВЗАЄМОДІЯ: «Придбання музичного обладнання для ДНЗ № 696», вул. М.Бажана, 9е. Ярмоленко Юлія Олександрівна</t>
    </r>
  </si>
  <si>
    <r>
      <rPr>
        <b/>
        <sz val="20"/>
        <color rgb="FF000000"/>
        <rFont val="Times New Roman"/>
        <family val="1"/>
        <charset val="204"/>
      </rPr>
      <t>№ 522</t>
    </r>
    <r>
      <rPr>
        <sz val="20"/>
        <color rgb="FF000000"/>
        <rFont val="Times New Roman"/>
        <family val="1"/>
        <charset val="204"/>
      </rPr>
      <t xml:space="preserve"> ВЗАЄМОДІЯ: «Придбання музичного обладнання для ДНЗ № 787», вул. Сімферопольська, 6. Ярмоленко Юлія Олександрівна</t>
    </r>
  </si>
  <si>
    <r>
      <rPr>
        <b/>
        <sz val="20"/>
        <color rgb="FF000000"/>
        <rFont val="Times New Roman"/>
        <family val="1"/>
        <charset val="204"/>
      </rPr>
      <t>№ 523</t>
    </r>
    <r>
      <rPr>
        <sz val="20"/>
        <color rgb="FF000000"/>
        <rFont val="Times New Roman"/>
        <family val="1"/>
        <charset val="204"/>
      </rPr>
      <t xml:space="preserve"> ВЗАЄМОДІЯ: «Придбання музичного обладнання для ДНЗ № 790», вул. Леніна, 20. Ярмоленко Юлія Олександрівна</t>
    </r>
  </si>
  <si>
    <r>
      <rPr>
        <b/>
        <sz val="20"/>
        <color rgb="FF000000"/>
        <rFont val="Times New Roman"/>
        <family val="1"/>
        <charset val="204"/>
      </rPr>
      <t>№ 528</t>
    </r>
    <r>
      <rPr>
        <sz val="20"/>
        <color rgb="FF000000"/>
        <rFont val="Times New Roman"/>
        <family val="1"/>
        <charset val="204"/>
      </rPr>
      <t xml:space="preserve"> ВЗАЄМОДІЯ: «Придбання музичного обладнання для ДНЗ № 792», вул. Є.Харченка, 49А. Ярмоленко Юлія Олександрівна</t>
    </r>
  </si>
  <si>
    <r>
      <rPr>
        <b/>
        <sz val="20"/>
        <color rgb="FF000000"/>
        <rFont val="Times New Roman"/>
        <family val="1"/>
        <charset val="204"/>
      </rPr>
      <t>№ 530</t>
    </r>
    <r>
      <rPr>
        <sz val="20"/>
        <color rgb="FF000000"/>
        <rFont val="Times New Roman"/>
        <family val="1"/>
        <charset val="204"/>
      </rPr>
      <t xml:space="preserve"> ВЗАЄМОДІЯ: «Придбання музичного обладнання для ДНЗ № 805», вул. Славгородська, 12. Ярмоленко Юлія Олександрівна</t>
    </r>
  </si>
  <si>
    <r>
      <rPr>
        <b/>
        <sz val="20"/>
        <color rgb="FF000000"/>
        <rFont val="Times New Roman"/>
        <family val="1"/>
        <charset val="204"/>
      </rPr>
      <t>№ 558</t>
    </r>
    <r>
      <rPr>
        <sz val="20"/>
        <color rgb="FF000000"/>
        <rFont val="Times New Roman"/>
        <family val="1"/>
        <charset val="204"/>
      </rPr>
      <t xml:space="preserve"> ВЗАЄМОДІЯ: «Придбання Інтерактивної підлоги для ДНЗ № 256», вул. Заслонова, 10. Ярмоленко Юлія Олександрівна</t>
    </r>
  </si>
  <si>
    <r>
      <rPr>
        <b/>
        <sz val="20"/>
        <color rgb="FF000000"/>
        <rFont val="Times New Roman"/>
        <family val="1"/>
        <charset val="204"/>
      </rPr>
      <t>№ 568</t>
    </r>
    <r>
      <rPr>
        <sz val="20"/>
        <color rgb="FF000000"/>
        <rFont val="Times New Roman"/>
        <family val="1"/>
        <charset val="204"/>
      </rPr>
      <t xml:space="preserve"> ВЗАЄМОДІЯ: «Встановлення спортивного майданчика в Школі № 127», вул. Ялтинська, 13. Ярмоленко Юлія Олександрівна</t>
    </r>
  </si>
  <si>
    <r>
      <rPr>
        <b/>
        <sz val="20"/>
        <color rgb="FF000000"/>
        <rFont val="Times New Roman"/>
        <family val="1"/>
        <charset val="204"/>
      </rPr>
      <t>№ 576</t>
    </r>
    <r>
      <rPr>
        <sz val="20"/>
        <color rgb="FF000000"/>
        <rFont val="Times New Roman"/>
        <family val="1"/>
        <charset val="204"/>
      </rPr>
      <t xml:space="preserve"> ВЗАЄМОДІЯ: «Придбання музичного обладнання для Школи № 296», вул. О.Кошиця, 8. Ярмоленко Юлія Олександрівна</t>
    </r>
  </si>
  <si>
    <r>
      <rPr>
        <b/>
        <sz val="20"/>
        <color rgb="FF000000"/>
        <rFont val="Times New Roman"/>
        <family val="1"/>
        <charset val="204"/>
      </rPr>
      <t>№ 610</t>
    </r>
    <r>
      <rPr>
        <sz val="20"/>
        <color rgb="FF000000"/>
        <rFont val="Times New Roman"/>
        <family val="1"/>
        <charset val="204"/>
      </rPr>
      <t xml:space="preserve"> Гурток водного туризму "Вершина", вул. Вербицького, 4б. Корж Михайло Вікторович</t>
    </r>
  </si>
  <si>
    <r>
      <rPr>
        <b/>
        <sz val="20"/>
        <color rgb="FF000000"/>
        <rFont val="Times New Roman"/>
        <family val="1"/>
        <charset val="204"/>
      </rPr>
      <t>№ 739</t>
    </r>
    <r>
      <rPr>
        <sz val="20"/>
        <color rgb="FF000000"/>
        <rFont val="Times New Roman"/>
        <family val="1"/>
        <charset val="204"/>
      </rPr>
      <t xml:space="preserve"> ВЗАЄМОДІЯ: «Придбання музичного обладнання для Школи №  329 Логос», вул. Урлівська, 19 б. Ярмоленко Юлія Олександрівна</t>
    </r>
  </si>
  <si>
    <r>
      <rPr>
        <b/>
        <sz val="20"/>
        <color rgb="FF000000"/>
        <rFont val="Times New Roman"/>
        <family val="1"/>
        <charset val="204"/>
      </rPr>
      <t>№ 851</t>
    </r>
    <r>
      <rPr>
        <sz val="20"/>
        <color rgb="FF000000"/>
        <rFont val="Times New Roman"/>
        <family val="1"/>
        <charset val="204"/>
      </rPr>
      <t xml:space="preserve"> ВЗАЄМОДІЯ: «Придбання музичного обладнання для Ліцею «Наукова зміна», просп. П. Григоренка, 21В. Ярмоленко Юлія Олександрівна</t>
    </r>
  </si>
  <si>
    <r>
      <rPr>
        <b/>
        <sz val="20"/>
        <color rgb="FF000000"/>
        <rFont val="Times New Roman"/>
        <family val="1"/>
        <charset val="204"/>
      </rPr>
      <t>№ 859</t>
    </r>
    <r>
      <rPr>
        <sz val="20"/>
        <color rgb="FF000000"/>
        <rFont val="Times New Roman"/>
        <family val="1"/>
        <charset val="204"/>
      </rPr>
      <t xml:space="preserve"> ВЗАЄМОДІЯ: «Придбання музичного обладнання для Гімназії № 290», вул. Ревуцького, 13 а. Ярмоленко Юлія Олександрівна</t>
    </r>
  </si>
  <si>
    <r>
      <rPr>
        <b/>
        <sz val="20"/>
        <color rgb="FF000000"/>
        <rFont val="Times New Roman"/>
        <family val="1"/>
        <charset val="204"/>
      </rPr>
      <t>№ 867</t>
    </r>
    <r>
      <rPr>
        <sz val="20"/>
        <color rgb="FF000000"/>
        <rFont val="Times New Roman"/>
        <family val="1"/>
        <charset val="204"/>
      </rPr>
      <t xml:space="preserve"> ВЗАЄМОДІЯ: «Придбання музичного обладнання для Гімназії міжнародних відносин № 323», вул. О. Мішуги, 5. Ярмоленко Юлія Олександрівна </t>
    </r>
  </si>
  <si>
    <r>
      <rPr>
        <b/>
        <sz val="20"/>
        <color rgb="FF000000"/>
        <rFont val="Times New Roman"/>
        <family val="1"/>
        <charset val="204"/>
      </rPr>
      <t>№ 894</t>
    </r>
    <r>
      <rPr>
        <sz val="20"/>
        <color rgb="FF000000"/>
        <rFont val="Times New Roman"/>
        <family val="1"/>
        <charset val="204"/>
      </rPr>
      <t xml:space="preserve"> ВЗАЄМОДІЯ: «Придбання мультимедійного обладнення для Школи № 289», вул. Славгородська, 14. Ярмоленко Юлія Олександрівна</t>
    </r>
  </si>
  <si>
    <r>
      <rPr>
        <b/>
        <sz val="20"/>
        <color rgb="FF000000"/>
        <rFont val="Times New Roman"/>
        <family val="1"/>
        <charset val="204"/>
      </rPr>
      <t>№ 898</t>
    </r>
    <r>
      <rPr>
        <sz val="20"/>
        <color rgb="FF000000"/>
        <rFont val="Times New Roman"/>
        <family val="1"/>
        <charset val="204"/>
      </rPr>
      <t xml:space="preserve">  ДНЗ №774- звукове та мультимедійне обладнання, вул.Вербицького, 9 в. Шемчук Олена Григорівна</t>
    </r>
  </si>
  <si>
    <r>
      <rPr>
        <b/>
        <sz val="20"/>
        <color rgb="FF000000"/>
        <rFont val="Times New Roman"/>
        <family val="1"/>
        <charset val="204"/>
      </rPr>
      <t>№ 899</t>
    </r>
    <r>
      <rPr>
        <sz val="20"/>
        <color rgb="FF000000"/>
        <rFont val="Times New Roman"/>
        <family val="1"/>
        <charset val="204"/>
      </rPr>
      <t xml:space="preserve"> ВЗАЄМОДІЯ: «Інтерактивний дзвоник для Школи № 289», вул. Славгородська, 14. Ярмоленко Юлія Олександрівна</t>
    </r>
  </si>
  <si>
    <r>
      <rPr>
        <b/>
        <sz val="20"/>
        <color rgb="FF000000"/>
        <rFont val="Times New Roman"/>
        <family val="1"/>
        <charset val="204"/>
      </rPr>
      <t>№ 907</t>
    </r>
    <r>
      <rPr>
        <sz val="20"/>
        <color rgb="FF000000"/>
        <rFont val="Times New Roman"/>
        <family val="1"/>
        <charset val="204"/>
      </rPr>
      <t xml:space="preserve"> ДНЗ №242- звукове та мультимедійне обладнання, вул. Кошиця, 9А. Малюга Наталія Андріївна</t>
    </r>
  </si>
  <si>
    <r>
      <rPr>
        <b/>
        <sz val="20"/>
        <color rgb="FF000000"/>
        <rFont val="Times New Roman"/>
        <family val="1"/>
        <charset val="204"/>
      </rPr>
      <t>№ 1071</t>
    </r>
    <r>
      <rPr>
        <sz val="20"/>
        <color rgb="FF000000"/>
        <rFont val="Times New Roman"/>
        <family val="1"/>
        <charset val="204"/>
      </rPr>
      <t xml:space="preserve"> Комп'ютерний клас для школи № 111, вул. Здолбунівська, 7б. Бітюкова Наталія Володимирівна</t>
    </r>
  </si>
  <si>
    <r>
      <rPr>
        <b/>
        <sz val="20"/>
        <color rgb="FF000000"/>
        <rFont val="Times New Roman"/>
        <family val="1"/>
        <charset val="204"/>
      </rPr>
      <t>№ 1303</t>
    </r>
    <r>
      <rPr>
        <sz val="20"/>
        <color rgb="FF000000"/>
        <rFont val="Times New Roman"/>
        <family val="1"/>
        <charset val="204"/>
      </rPr>
      <t xml:space="preserve"> ДНЗ (ясла-садок) №240- звукове та мультимедійне обладнання, вул.Тростянецька, 8г. Голобородько Олена Анатоліївна</t>
    </r>
  </si>
  <si>
    <r>
      <rPr>
        <b/>
        <sz val="20"/>
        <color rgb="FF000000"/>
        <rFont val="Times New Roman"/>
        <family val="1"/>
        <charset val="204"/>
      </rPr>
      <t>№ 1310</t>
    </r>
    <r>
      <rPr>
        <sz val="20"/>
        <color rgb="FF000000"/>
        <rFont val="Times New Roman"/>
        <family val="1"/>
        <charset val="204"/>
      </rPr>
      <t xml:space="preserve"> «Придбання музичного обладнання для ДНЗ №779, вул.Тростянецька, 7 б. Сидорова Ірина Вікторівна</t>
    </r>
  </si>
  <si>
    <r>
      <rPr>
        <b/>
        <sz val="20"/>
        <color rgb="FF000000"/>
        <rFont val="Times New Roman"/>
        <family val="1"/>
        <charset val="204"/>
      </rPr>
      <t>№ 1390</t>
    </r>
    <r>
      <rPr>
        <sz val="20"/>
        <color rgb="FF000000"/>
        <rFont val="Times New Roman"/>
        <family val="1"/>
        <charset val="204"/>
      </rPr>
      <t xml:space="preserve"> ДНЗ №31- звукове та мультимедійне обладнання, вул. М.Драгоманова, 42 Б. Васюхно Олена Василівна</t>
    </r>
  </si>
  <si>
    <r>
      <rPr>
        <b/>
        <sz val="20"/>
        <color rgb="FF000000"/>
        <rFont val="Times New Roman"/>
        <family val="1"/>
        <charset val="204"/>
      </rPr>
      <t>№ 1392</t>
    </r>
    <r>
      <rPr>
        <sz val="20"/>
        <color rgb="FF000000"/>
        <rFont val="Times New Roman"/>
        <family val="1"/>
        <charset val="204"/>
      </rPr>
      <t xml:space="preserve"> ВЗАЄМОДІЯ: «Встановлення сучасного дитячо-спортивного майданчика для Гімназії № 290», вул. Ревуцького, 13 а. Ярмоленко Юлія Олександрівна</t>
    </r>
  </si>
  <si>
    <r>
      <rPr>
        <b/>
        <sz val="20"/>
        <color rgb="FF000000"/>
        <rFont val="Times New Roman"/>
        <family val="1"/>
        <charset val="204"/>
      </rPr>
      <t>№ 1423</t>
    </r>
    <r>
      <rPr>
        <sz val="20"/>
        <color rgb="FF000000"/>
        <rFont val="Times New Roman"/>
        <family val="1"/>
        <charset val="204"/>
      </rPr>
      <t xml:space="preserve"> ВЗАЄМОДІЯ: «Придбання мультимедійного обладнення для ДНЗ № 706», вул. Російська, 21. Ярмоленко Юлія Олександрівна</t>
    </r>
  </si>
  <si>
    <r>
      <rPr>
        <b/>
        <sz val="20"/>
        <color rgb="FF000000"/>
        <rFont val="Times New Roman"/>
        <family val="1"/>
        <charset val="204"/>
      </rPr>
      <t>№ 1494</t>
    </r>
    <r>
      <rPr>
        <sz val="20"/>
        <color rgb="FF000000"/>
        <rFont val="Times New Roman"/>
        <family val="1"/>
        <charset val="204"/>
      </rPr>
      <t xml:space="preserve"> Ігрові майданчики ДНЗ Казка №100, вул. Урлівська, 21в. Сальник Анатолій Сергійович</t>
    </r>
  </si>
  <si>
    <r>
      <rPr>
        <b/>
        <sz val="20"/>
        <color rgb="FF000000"/>
        <rFont val="Times New Roman"/>
        <family val="1"/>
        <charset val="204"/>
      </rPr>
      <t>№ 1545</t>
    </r>
    <r>
      <rPr>
        <sz val="20"/>
        <color rgb="FF000000"/>
        <rFont val="Times New Roman"/>
        <family val="1"/>
        <charset val="204"/>
      </rPr>
      <t xml:space="preserve"> ДНЗ №774- встановлення сучасного спортивного майданчика, вул.Вербицького, 9 в. Шемчук Олена Григорівна</t>
    </r>
  </si>
  <si>
    <r>
      <rPr>
        <b/>
        <sz val="20"/>
        <color rgb="FF000000"/>
        <rFont val="Times New Roman"/>
        <family val="1"/>
        <charset val="204"/>
      </rPr>
      <t>№ 1552</t>
    </r>
    <r>
      <rPr>
        <sz val="20"/>
        <color rgb="FF000000"/>
        <rFont val="Times New Roman"/>
        <family val="1"/>
        <charset val="204"/>
      </rPr>
      <t xml:space="preserve"> Капітальний ремонт басейну ДНЗ 147, вул. Олійника, 6. Савичев Артем Леонідович</t>
    </r>
  </si>
  <si>
    <r>
      <rPr>
        <b/>
        <sz val="20"/>
        <color rgb="FF000000"/>
        <rFont val="Times New Roman"/>
        <family val="1"/>
        <charset val="204"/>
      </rPr>
      <t>№ 1565</t>
    </r>
    <r>
      <rPr>
        <sz val="20"/>
        <color rgb="FF000000"/>
        <rFont val="Times New Roman"/>
        <family val="1"/>
        <charset val="204"/>
      </rPr>
      <t xml:space="preserve"> Капітальний ремонт спортивної зали в ДНЗ 147, вул. С.Олійника, 6. Дегтярьова Лариса Вікторівна</t>
    </r>
  </si>
  <si>
    <r>
      <rPr>
        <b/>
        <sz val="20"/>
        <color rgb="FF000000"/>
        <rFont val="Times New Roman"/>
        <family val="1"/>
        <charset val="204"/>
      </rPr>
      <t>№ 1627</t>
    </r>
    <r>
      <rPr>
        <sz val="20"/>
        <color rgb="FF000000"/>
        <rFont val="Times New Roman"/>
        <family val="1"/>
        <charset val="204"/>
      </rPr>
      <t xml:space="preserve"> ДНЗ №773- закупівля звукового та мультимедійного обладнання, вул. Вербицького, 17 б. Розуменко Світлана Володимирівна</t>
    </r>
  </si>
  <si>
    <r>
      <rPr>
        <b/>
        <sz val="20"/>
        <color rgb="FF000000"/>
        <rFont val="Times New Roman"/>
        <family val="1"/>
        <charset val="204"/>
      </rPr>
      <t>№ 1710</t>
    </r>
    <r>
      <rPr>
        <sz val="20"/>
        <color rgb="FF000000"/>
        <rFont val="Times New Roman"/>
        <family val="1"/>
        <charset val="204"/>
      </rPr>
      <t xml:space="preserve"> Спортивний зал в гімназії № 323, вул. О.Драгоманова, 10 в. Сальник Анатолій Сергійович</t>
    </r>
  </si>
  <si>
    <r>
      <rPr>
        <b/>
        <sz val="20"/>
        <color rgb="FF000000"/>
        <rFont val="Times New Roman"/>
        <family val="1"/>
        <charset val="204"/>
      </rPr>
      <t>№ 1818</t>
    </r>
    <r>
      <rPr>
        <sz val="20"/>
        <color rgb="FF000000"/>
        <rFont val="Times New Roman"/>
        <family val="1"/>
        <charset val="204"/>
      </rPr>
      <t xml:space="preserve"> СУЧАСНА АКТОВА ЗАЛА В ШКОЛІ №303, вул. М.Драгоманова, 9а. Булах Валентин Володимирович</t>
    </r>
  </si>
  <si>
    <r>
      <rPr>
        <b/>
        <sz val="20"/>
        <color rgb="FF000000"/>
        <rFont val="Times New Roman"/>
        <family val="1"/>
        <charset val="204"/>
      </rPr>
      <t>№ 1832</t>
    </r>
    <r>
      <rPr>
        <sz val="20"/>
        <color rgb="FF000000"/>
        <rFont val="Times New Roman"/>
        <family val="1"/>
        <charset val="204"/>
      </rPr>
      <t xml:space="preserve"> ВНУТРІШНІЙ ДВОРИК ШКОЛИ №303, вул. О.Драгоманова, 9а. Булах Валентин Володимирович</t>
    </r>
  </si>
  <si>
    <r>
      <rPr>
        <b/>
        <sz val="20"/>
        <color rgb="FF000000"/>
        <rFont val="Times New Roman"/>
        <family val="1"/>
        <charset val="204"/>
      </rPr>
      <t>№ 1875</t>
    </r>
    <r>
      <rPr>
        <sz val="20"/>
        <color rgb="FF000000"/>
        <rFont val="Times New Roman"/>
        <family val="1"/>
        <charset val="204"/>
      </rPr>
      <t xml:space="preserve"> Сучасне звукове та мультимедійне обладнання для школи № 316, вул. М.Бажана, 32 а. Сахно Віталій Сергійович</t>
    </r>
  </si>
  <si>
    <r>
      <rPr>
        <b/>
        <sz val="20"/>
        <color rgb="FF000000"/>
        <rFont val="Times New Roman"/>
        <family val="1"/>
        <charset val="204"/>
      </rPr>
      <t>№ 2000</t>
    </r>
    <r>
      <rPr>
        <sz val="20"/>
        <color rgb="FF000000"/>
        <rFont val="Times New Roman"/>
        <family val="1"/>
        <charset val="204"/>
      </rPr>
      <t xml:space="preserve"> Evorank у гімназії Київська Русь, вул. Б.Гмирі, 2в. Маржан Ірина Володимирівна</t>
    </r>
  </si>
  <si>
    <r>
      <rPr>
        <b/>
        <sz val="20"/>
        <color rgb="FF000000"/>
        <rFont val="Times New Roman"/>
        <family val="1"/>
        <charset val="204"/>
      </rPr>
      <t>№ 2035</t>
    </r>
    <r>
      <rPr>
        <sz val="20"/>
        <color rgb="FF000000"/>
        <rFont val="Times New Roman"/>
        <family val="1"/>
        <charset val="204"/>
      </rPr>
      <t xml:space="preserve"> Evorank у школі № 105, вул. Сімферопольська, 10. Маржан Ірина Володимирівна</t>
    </r>
  </si>
  <si>
    <r>
      <rPr>
        <b/>
        <sz val="20"/>
        <color rgb="FF000000"/>
        <rFont val="Times New Roman"/>
        <family val="1"/>
        <charset val="204"/>
      </rPr>
      <t>№ 2128</t>
    </r>
    <r>
      <rPr>
        <sz val="20"/>
        <color rgb="FF000000"/>
        <rFont val="Times New Roman"/>
        <family val="1"/>
        <charset val="204"/>
      </rPr>
      <t xml:space="preserve"> Оновлення внутрішнього дворику ДНЗ №719, вул. Вербицького, 8б. Дегтярьова Лариса Вікторівна</t>
    </r>
  </si>
  <si>
    <r>
      <rPr>
        <b/>
        <sz val="20"/>
        <color theme="1"/>
        <rFont val="Times New Roman"/>
        <family val="1"/>
        <charset val="204"/>
      </rPr>
      <t>№ 150</t>
    </r>
    <r>
      <rPr>
        <sz val="20"/>
        <color theme="1"/>
        <rFont val="Times New Roman"/>
        <family val="1"/>
        <charset val="204"/>
      </rPr>
      <t xml:space="preserve"> Доступний спорт для всіх, вул. Бориспільська, 38. вул. Бориспільська, 38. Береснева Лариса Євгенівна</t>
    </r>
  </si>
  <si>
    <r>
      <rPr>
        <b/>
        <sz val="20"/>
        <color theme="1"/>
        <rFont val="Times New Roman"/>
        <family val="1"/>
        <charset val="204"/>
      </rPr>
      <t>№ 169</t>
    </r>
    <r>
      <rPr>
        <sz val="20"/>
        <color theme="1"/>
        <rFont val="Times New Roman"/>
        <family val="1"/>
        <charset val="204"/>
      </rPr>
      <t xml:space="preserve"> ВЗАЄМОДІЯ: «Яскрава столиця». Дарницький район. Ярмоленко Юлія Олександрівна</t>
    </r>
  </si>
  <si>
    <r>
      <rPr>
        <b/>
        <sz val="20"/>
        <color theme="1"/>
        <rFont val="Times New Roman"/>
        <family val="1"/>
        <charset val="204"/>
      </rPr>
      <t>№ 434</t>
    </r>
    <r>
      <rPr>
        <sz val="20"/>
        <color theme="1"/>
        <rFont val="Times New Roman"/>
        <family val="1"/>
        <charset val="204"/>
      </rPr>
      <t xml:space="preserve"> БЛАГОУСТРІЙ  ПРИБУДИНКОВИХ ТЕРИТОРІЙ: просп. Миколи Бажана 5, 5а. просп. Миколи Бажана 5, 5а. Мельнік Тетяна Володимирівна</t>
    </r>
  </si>
  <si>
    <r>
      <rPr>
        <b/>
        <sz val="20"/>
        <color theme="1"/>
        <rFont val="Times New Roman"/>
        <family val="1"/>
        <charset val="204"/>
      </rPr>
      <t>№ 436</t>
    </r>
    <r>
      <rPr>
        <sz val="20"/>
        <color theme="1"/>
        <rFont val="Times New Roman"/>
        <family val="1"/>
        <charset val="204"/>
      </rPr>
      <t xml:space="preserve"> БЛАГОУСТРІЙ ПРИБУДИНКОВИХ ТЕРИТОРІЙ: вул. Декабристів 9, 9а. вул. Декабристів 9, 9а. Мельнік Тетяна Володимирівна</t>
    </r>
  </si>
  <si>
    <r>
      <rPr>
        <b/>
        <sz val="20"/>
        <color theme="1"/>
        <rFont val="Times New Roman"/>
        <family val="1"/>
        <charset val="204"/>
      </rPr>
      <t>№ 437</t>
    </r>
    <r>
      <rPr>
        <sz val="20"/>
        <color theme="1"/>
        <rFont val="Times New Roman"/>
        <family val="1"/>
        <charset val="204"/>
      </rPr>
      <t xml:space="preserve"> БЛАГОУСТРІЙ ПРИБУДИНКОВИХ ТЕРИТОРІЙ: вул. Декабристів 5, 5а, 5б. вул. Декабристів 5, 5а, 5б. Мельнік Тетяна Володимирівна</t>
    </r>
  </si>
  <si>
    <r>
      <rPr>
        <b/>
        <sz val="20"/>
        <color theme="1"/>
        <rFont val="Times New Roman"/>
        <family val="1"/>
        <charset val="204"/>
      </rPr>
      <t>№ 440</t>
    </r>
    <r>
      <rPr>
        <sz val="20"/>
        <color theme="1"/>
        <rFont val="Times New Roman"/>
        <family val="1"/>
        <charset val="204"/>
      </rPr>
      <t xml:space="preserve"> БЛАГОУСТРІЙ ПРИБУДИНКОВИХ ТЕРИТОРІЙ: просп. Миколи Бажана 9в, 9г, 9з, вул. Вірменьска 1/9к. просп. Миколи Бажана 9в, 9г, 9з, вул. Вірменьска 1/9к. Рекуляк Алла Сергіївна</t>
    </r>
  </si>
  <si>
    <r>
      <rPr>
        <b/>
        <sz val="20"/>
        <color rgb="FF000000"/>
        <rFont val="Times New Roman"/>
        <family val="1"/>
        <charset val="204"/>
      </rPr>
      <t>№ 441</t>
    </r>
    <r>
      <rPr>
        <sz val="20"/>
        <color rgb="FF000000"/>
        <rFont val="Times New Roman"/>
        <family val="1"/>
        <charset val="204"/>
      </rPr>
      <t xml:space="preserve"> БЛАГОУСТРІЙ ПРИБУДИНКОВИХ ТЕРИТОРІЙ просп. Миколи Бажана 9д, 9ж. просп. Миколи Бажана 9д, 9ж. Рекуляк Алла Сергіївна</t>
    </r>
  </si>
  <si>
    <r>
      <rPr>
        <b/>
        <sz val="20"/>
        <color theme="1"/>
        <rFont val="Times New Roman"/>
        <family val="1"/>
        <charset val="204"/>
      </rPr>
      <t>№ 442</t>
    </r>
    <r>
      <rPr>
        <sz val="20"/>
        <color theme="1"/>
        <rFont val="Times New Roman"/>
        <family val="1"/>
        <charset val="204"/>
      </rPr>
      <t xml:space="preserve"> БЛАГОУСТРІЙ ПРИБУДИНКОВИХ ТЕРИТОРІЙ: просп. Миколи Бажана 9б, 9а. просп. Миколи Бажана 9б, 9а. Рекуляк Алла Сергіївна</t>
    </r>
  </si>
  <si>
    <r>
      <rPr>
        <b/>
        <sz val="20"/>
        <color theme="1"/>
        <rFont val="Times New Roman"/>
        <family val="1"/>
        <charset val="204"/>
      </rPr>
      <t>№ 444</t>
    </r>
    <r>
      <rPr>
        <sz val="20"/>
        <color theme="1"/>
        <rFont val="Times New Roman"/>
        <family val="1"/>
        <charset val="204"/>
      </rPr>
      <t xml:space="preserve"> БЛАГОУСТРІЙ ПРИБУДИНКОВИХ ТЕРИТОРІЙ: вул. Архітектора Вербицького 22/1, 24, 24а, 24б. вул. Архітектора Вербицького 22/1, 24, 24а, 24б. Журавель Тамара Михайлівна</t>
    </r>
  </si>
  <si>
    <r>
      <rPr>
        <b/>
        <sz val="20"/>
        <color theme="1"/>
        <rFont val="Times New Roman"/>
        <family val="1"/>
        <charset val="204"/>
      </rPr>
      <t>№ 446</t>
    </r>
    <r>
      <rPr>
        <sz val="20"/>
        <color theme="1"/>
        <rFont val="Times New Roman"/>
        <family val="1"/>
        <charset val="204"/>
      </rPr>
      <t xml:space="preserve"> БЛАГОУСТРІЙ ПРИБУДИНКОВИХ ТЕРИТОРІЙ: вул. Архітектора Вербицького 28, 28а, 28б, 28в. вул. Архітектора Вербицького 28, 28а, 28б, 28в. Журавель Тамара Михайлівна</t>
    </r>
  </si>
  <si>
    <r>
      <rPr>
        <b/>
        <sz val="20"/>
        <color rgb="FF000000"/>
        <rFont val="Times New Roman"/>
        <family val="1"/>
        <charset val="204"/>
      </rPr>
      <t>№ 448</t>
    </r>
    <r>
      <rPr>
        <sz val="20"/>
        <color rgb="FF000000"/>
        <rFont val="Times New Roman"/>
        <family val="1"/>
        <charset val="204"/>
      </rPr>
      <t xml:space="preserve"> Реконструкція дитячого майданчика на проспекті Миколи Бажана, 24/1. просп. Миколи Бажана, 24/1. Плевако Олена Василівна</t>
    </r>
  </si>
  <si>
    <r>
      <rPr>
        <b/>
        <sz val="20"/>
        <color theme="1"/>
        <rFont val="Times New Roman"/>
        <family val="1"/>
        <charset val="204"/>
      </rPr>
      <t>№ 449</t>
    </r>
    <r>
      <rPr>
        <sz val="20"/>
        <color theme="1"/>
        <rFont val="Times New Roman"/>
        <family val="1"/>
        <charset val="204"/>
      </rPr>
      <t xml:space="preserve"> БЛАГОУСТРІЙ ПРИБУДИНКОВИХ ТЕРИТОРІЙ: просп. Миколи Бажана 7і, 7г, 7в, 9. просп. Миколи Бажана 7і, 7г, 7в, 9. Антоненко Олена Володимирівна</t>
    </r>
  </si>
  <si>
    <r>
      <rPr>
        <b/>
        <sz val="20"/>
        <color theme="1"/>
        <rFont val="Times New Roman"/>
        <family val="1"/>
        <charset val="204"/>
      </rPr>
      <t>№ 450</t>
    </r>
    <r>
      <rPr>
        <sz val="20"/>
        <color theme="1"/>
        <rFont val="Times New Roman"/>
        <family val="1"/>
        <charset val="204"/>
      </rPr>
      <t xml:space="preserve"> БЛАГОУСТРІЙ ПРИБУДИНКОВИХ ТЕРИТОРІЙ: просп. Миколи Бажана 7а, 7б, 7д. просп. Миколи Бажана 7а, 7б, 7д. Антоненко Олена Володимирівна</t>
    </r>
  </si>
  <si>
    <r>
      <rPr>
        <b/>
        <sz val="20"/>
        <color theme="1"/>
        <rFont val="Times New Roman"/>
        <family val="1"/>
        <charset val="204"/>
      </rPr>
      <t>№ 451</t>
    </r>
    <r>
      <rPr>
        <sz val="20"/>
        <color theme="1"/>
        <rFont val="Times New Roman"/>
        <family val="1"/>
        <charset val="204"/>
      </rPr>
      <t xml:space="preserve"> БЛАГОУСТРІЙ ПРИБУДИНКОВИХ ТЕРИТОРІЙ: просп. Миколи Бажана 5б, 5в, 5є, 7. просп. Миколи Бажана 5б, 5в, 5є, 7.  Антоненко Олена Володимирівна</t>
    </r>
  </si>
  <si>
    <r>
      <rPr>
        <b/>
        <sz val="20"/>
        <color theme="1"/>
        <rFont val="Times New Roman"/>
        <family val="1"/>
        <charset val="204"/>
      </rPr>
      <t>№ 454</t>
    </r>
    <r>
      <rPr>
        <sz val="20"/>
        <color theme="1"/>
        <rFont val="Times New Roman"/>
        <family val="1"/>
        <charset val="204"/>
      </rPr>
      <t xml:space="preserve"> БЛАГОУСТРІЙ ПРИБУДИНКОВИХ ТЕРИТОРІЙ: Декабристів 8, 10а, 12/37. Декабристів 8, 10а, 12/37. Гарбуз Катерина Олександрівна</t>
    </r>
  </si>
  <si>
    <r>
      <rPr>
        <b/>
        <sz val="20"/>
        <color theme="1"/>
        <rFont val="Times New Roman"/>
        <family val="1"/>
        <charset val="204"/>
      </rPr>
      <t>№ 634</t>
    </r>
    <r>
      <rPr>
        <sz val="20"/>
        <color theme="1"/>
        <rFont val="Times New Roman"/>
        <family val="1"/>
        <charset val="204"/>
      </rPr>
      <t xml:space="preserve"> Благоустрій прибудинкової території та встановлення спортивного комплексу на пр. Бажана 7-а, 7-в. пр. Бажана 7-а, 7-в. Полякова Катерина Сергіївна</t>
    </r>
  </si>
  <si>
    <r>
      <rPr>
        <b/>
        <sz val="20"/>
        <color theme="1"/>
        <rFont val="Times New Roman"/>
        <family val="1"/>
        <charset val="204"/>
      </rPr>
      <t>№ 1324</t>
    </r>
    <r>
      <rPr>
        <sz val="20"/>
        <color theme="1"/>
        <rFont val="Times New Roman"/>
        <family val="1"/>
        <charset val="204"/>
      </rPr>
      <t xml:space="preserve"> Дитячий майданчик на Харківському шосе 180/21. вул. Харківське шосе, 180/21. Ткаченко Юлія Євгеніївна</t>
    </r>
  </si>
  <si>
    <r>
      <rPr>
        <b/>
        <sz val="20"/>
        <color rgb="FF000000"/>
        <rFont val="Times New Roman"/>
        <family val="1"/>
        <charset val="204"/>
      </rPr>
      <t>№ 139</t>
    </r>
    <r>
      <rPr>
        <sz val="20"/>
        <color rgb="FF000000"/>
        <rFont val="Times New Roman"/>
        <family val="1"/>
        <charset val="204"/>
      </rPr>
      <t xml:space="preserve"> ВЗАЄМОДІЯ: "Придбання музичного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</si>
  <si>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140</t>
    </r>
    <r>
      <rPr>
        <sz val="20"/>
        <color rgb="FF000000"/>
        <rFont val="Times New Roman"/>
        <family val="1"/>
        <charset val="204"/>
      </rPr>
      <t xml:space="preserve"> ВЗАЄМОДІЯ: "Придбання світлового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</si>
  <si>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171</t>
    </r>
    <r>
      <rPr>
        <sz val="20"/>
        <color rgb="FF000000"/>
        <rFont val="Times New Roman"/>
        <family val="1"/>
        <charset val="204"/>
      </rPr>
      <t xml:space="preserve"> ВЗАЄМОДІЯ: "Дитячі свята в Дарниці". Дарницький район. Ярмоленко Юлія Олександрівна</t>
    </r>
  </si>
  <si>
    <r>
      <rPr>
        <b/>
        <sz val="20"/>
        <color rgb="FF000000"/>
        <rFont val="Times New Roman"/>
        <family val="1"/>
        <charset val="204"/>
      </rPr>
      <t>№ 1479</t>
    </r>
    <r>
      <rPr>
        <sz val="20"/>
        <color rgb="FF000000"/>
        <rFont val="Times New Roman"/>
        <family val="1"/>
        <charset val="204"/>
      </rPr>
      <t xml:space="preserve"> ВЗАЄМОДІЯ: "Придбання  музичного обладнання для проведення заходів в Дарницькому районі м.Києва". вул. Кошиця, 11. Ярмоленко Юлія Олександрівна</t>
    </r>
  </si>
  <si>
    <r>
      <rPr>
        <b/>
        <sz val="20"/>
        <color rgb="FF000000"/>
        <rFont val="Times New Roman"/>
        <family val="1"/>
        <charset val="204"/>
      </rPr>
      <t>№ 175</t>
    </r>
    <r>
      <rPr>
        <sz val="20"/>
        <color rgb="FF000000"/>
        <rFont val="Times New Roman"/>
        <family val="1"/>
        <charset val="204"/>
      </rPr>
      <t xml:space="preserve"> ВЗАЄМОДІЯ: «Встановлення спортивного майданчика в Парку партизанської слави». вул. Борова. Ярмоленко Юлія Олександрівна</t>
    </r>
  </si>
  <si>
    <r>
      <rPr>
        <b/>
        <sz val="20"/>
        <color rgb="FF000000"/>
        <rFont val="Times New Roman"/>
        <family val="1"/>
        <charset val="204"/>
      </rPr>
      <t>№ 178</t>
    </r>
    <r>
      <rPr>
        <sz val="20"/>
        <color rgb="FF000000"/>
        <rFont val="Times New Roman"/>
        <family val="1"/>
        <charset val="204"/>
      </rPr>
      <t xml:space="preserve"> ВЗАЄМОДІЯ: «Щастя у Взаємодії». вул. Тростянецька, 47. Графський Дмитро Петрович</t>
    </r>
  </si>
  <si>
    <r>
      <rPr>
        <b/>
        <sz val="20"/>
        <color rgb="FF000000"/>
        <rFont val="Times New Roman"/>
        <family val="1"/>
        <charset val="204"/>
      </rPr>
      <t>№ 1913</t>
    </r>
    <r>
      <rPr>
        <sz val="20"/>
        <color rgb="FF000000"/>
        <rFont val="Times New Roman"/>
        <family val="1"/>
        <charset val="204"/>
      </rPr>
      <t xml:space="preserve"> ВЗАЄМОДІЯ: «Україна в моєму серці». вул. Заслонова, 16. Ярмоленко Юлія Олександрівна</t>
    </r>
  </si>
  <si>
    <r>
      <rPr>
        <b/>
        <sz val="20"/>
        <color theme="1"/>
        <rFont val="Times New Roman"/>
        <family val="1"/>
        <charset val="204"/>
      </rPr>
      <t>№ 120</t>
    </r>
    <r>
      <rPr>
        <sz val="20"/>
        <color theme="1"/>
        <rFont val="Times New Roman"/>
        <family val="1"/>
        <charset val="204"/>
      </rPr>
      <t xml:space="preserve"> ВЗАЄМОДІЯ: Клуб «Гермес» Фізкультурно-оздоровчий проект в Центрі по роботі з дітьми. вул Ахматової, 2а. Ярмоленко Юлія Олександрівна</t>
    </r>
  </si>
  <si>
    <r>
      <rPr>
        <b/>
        <sz val="20"/>
        <color theme="1"/>
        <rFont val="Times New Roman"/>
        <family val="1"/>
        <charset val="204"/>
      </rPr>
      <t>№ 135</t>
    </r>
    <r>
      <rPr>
        <sz val="20"/>
        <color theme="1"/>
        <rFont val="Times New Roman"/>
        <family val="1"/>
        <charset val="204"/>
      </rPr>
      <t xml:space="preserve"> ВЗАЄМОДІЯ: «Якісний звук талановитим дітям у клубі за місцем проживання "Гном». вул. Пасхаліна, 12. Ярмоленко Юлія Олександрівна</t>
    </r>
  </si>
  <si>
    <r>
      <rPr>
        <b/>
        <sz val="20"/>
        <color theme="1"/>
        <rFont val="Times New Roman"/>
        <family val="1"/>
        <charset val="204"/>
      </rPr>
      <t>№ 137</t>
    </r>
    <r>
      <rPr>
        <sz val="20"/>
        <color theme="1"/>
        <rFont val="Times New Roman"/>
        <family val="1"/>
        <charset val="204"/>
      </rPr>
      <t xml:space="preserve"> ВЗАЄМОДІЯ: «Обладнання для хореографічного залу в клубі "Зміна" за місцем проживання». вул. Ревуцького, 13 б. Ярмоленко Юлія Олександрівна</t>
    </r>
  </si>
  <si>
    <r>
      <rPr>
        <b/>
        <sz val="20"/>
        <color theme="1"/>
        <rFont val="Times New Roman"/>
        <family val="1"/>
        <charset val="204"/>
      </rPr>
      <t xml:space="preserve">№ 138 </t>
    </r>
    <r>
      <rPr>
        <sz val="20"/>
        <color theme="1"/>
        <rFont val="Times New Roman"/>
        <family val="1"/>
        <charset val="204"/>
      </rPr>
      <t>ВЗАЄМОДІЯ: «Творча майстерня дітям у клубі за місцем проживання "Елада». вул. Поліська, 12. Ярмоленко Юлія Олександрівна</t>
    </r>
  </si>
  <si>
    <r>
      <rPr>
        <b/>
        <sz val="20"/>
        <color rgb="FF000000"/>
        <rFont val="Times New Roman"/>
        <family val="1"/>
        <charset val="204"/>
      </rPr>
      <t>№ 174</t>
    </r>
    <r>
      <rPr>
        <sz val="20"/>
        <color rgb="FF000000"/>
        <rFont val="Times New Roman"/>
        <family val="1"/>
        <charset val="204"/>
      </rPr>
      <t xml:space="preserve"> Взаємодія "Придбання мотокоси для ЖЕД-209, 208, 202". Харківське шосе, 51-а,  вул. Волго-Донська, 74,  вул. Вербицького, 16. Ярмоленко Юлія Олександрівна</t>
    </r>
  </si>
  <si>
    <r>
      <rPr>
        <b/>
        <sz val="20"/>
        <color rgb="FF000000"/>
        <rFont val="Times New Roman"/>
        <family val="1"/>
        <charset val="204"/>
      </rPr>
      <t>№ 1944</t>
    </r>
    <r>
      <rPr>
        <sz val="20"/>
        <color rgb="FF000000"/>
        <rFont val="Times New Roman"/>
        <family val="1"/>
        <charset val="204"/>
      </rPr>
      <t xml:space="preserve">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r>
  </si>
  <si>
    <r>
      <rPr>
        <b/>
        <sz val="20"/>
        <color rgb="FF000000"/>
        <rFont val="Times New Roman"/>
        <family val="1"/>
        <charset val="204"/>
      </rPr>
      <t>№ 1886</t>
    </r>
    <r>
      <rPr>
        <sz val="20"/>
        <color rgb="FF000000"/>
        <rFont val="Times New Roman"/>
        <family val="1"/>
        <charset val="204"/>
      </rPr>
      <t xml:space="preserve"> ВЗАЄМОДІЯ: "Футбольний міні-турнір Дарницького району". вул. Ялтинська, 13. Ярмоленко Юлія Олександрівна</t>
    </r>
  </si>
  <si>
    <r>
      <rPr>
        <b/>
        <sz val="20"/>
        <color rgb="FF000000"/>
        <rFont val="Times New Roman"/>
        <family val="1"/>
        <charset val="204"/>
      </rPr>
      <t>№ 1200</t>
    </r>
    <r>
      <rPr>
        <sz val="20"/>
        <color rgb="FF000000"/>
        <rFont val="Times New Roman"/>
        <family val="1"/>
        <charset val="204"/>
      </rPr>
      <t xml:space="preserve"> Освітлення вул. Колекторної. вул. Колекторна.  Багнюк Олексій Миколайович</t>
    </r>
  </si>
  <si>
    <t>Готуються документи на проведення процедури закупівель</t>
  </si>
  <si>
    <t>18.03.2020 оголошено процедуру закупівлі UA-2020-03-18-001757-a</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</si>
  <si>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</si>
  <si>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 xml:space="preserve">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  </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</si>
  <si>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</si>
  <si>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</si>
  <si>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</si>
  <si>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</si>
  <si>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04.03.2020 за № 92 направлено лист до ПрАТ "ДТЕК Київські електромережі" щодо поновлення технічних умов</t>
  </si>
  <si>
    <t>(станом на 01.05.2020)</t>
  </si>
  <si>
    <t>Проєкт реалізовано</t>
  </si>
  <si>
    <t>25.03.2020 затверджено календарний план</t>
  </si>
  <si>
    <t>Відділ культури Дарницької районної в місті Києві державної адміністрації. Мельничук Наталія Юріївна  565 19 99</t>
  </si>
  <si>
    <t xml:space="preserve">                  </t>
  </si>
  <si>
    <t>06.03.2020 оголошено закупівлі UA2020-03-05-002377-c, UA2020-03-06-000939-c, UA2020-03-06-000481-в, UA2020-03-06-000530-в. Вказані процедури закупівель відбулись. По них заключені договори. Отримано товар. Оплачено постачальникам</t>
  </si>
  <si>
    <t>05.03.2020 оголошено закупівлі UA2020-03-05-001566-c, UA2020-03-05-001722-c, UA2020-03-05-001804-c, UA2020-03-05-001908-c. Вказані процедури закупівель відбулись. По них заключено договори. Отримано товар. Сплачено постачальникам</t>
  </si>
  <si>
    <t>10.03.2020 оголошено процедури закупівель  UA2020-03-10-001232-в, UA2020-03-05-002377-c, UA2020-03-10-0001454-в, UA2020-03-10-001351-в, UA2020-03-10-000399-в, UA2020-03-10-000539-в. Вказані процедури закупівель відбулись. По них заключено договори. Отримано товар. Сплачено постачальникам</t>
  </si>
  <si>
    <t>10.03.2020 оголошено процедури закупівель UA2020-03-10-002258-в, UA2020-03-10-002346-в, UA2020-03-10-0001454-в, UA2020-03-10-001351-в. Вказані процедури закупівель відбулись. По них заключено договори. Отримано товар. Сплачено постачальникам</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</si>
  <si>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Модульне покриття. Мат татамі.  Гімнастичний інвентар. Ігри на влучність</t>
  </si>
  <si>
    <t>Виконано: демонтаж облицювальної плитки, сантехнічних та електротехнічних приладів, технологічного обладнання. Завершено підготовчі шткатурні роботи, проводиться облицювання стін та підлоги плиткою</t>
  </si>
  <si>
    <r>
      <rPr>
        <b/>
        <sz val="19"/>
        <color theme="1"/>
        <rFont val="Times New Roman"/>
        <family val="1"/>
        <charset val="204"/>
      </rPr>
      <t>1.Рама багет</t>
    </r>
    <r>
      <rPr>
        <sz val="19"/>
        <color theme="1"/>
        <rFont val="Times New Roman"/>
        <family val="1"/>
        <charset val="204"/>
      </rPr>
      <t xml:space="preserve"> - дог.№ 57 від 22.04.2020 - ТОВ "КЕРС" (код 38321855);                   </t>
    </r>
    <r>
      <rPr>
        <b/>
        <sz val="19"/>
        <color theme="1"/>
        <rFont val="Times New Roman"/>
        <family val="1"/>
        <charset val="204"/>
      </rPr>
      <t>2. Електричний обігрівач</t>
    </r>
    <r>
      <rPr>
        <sz val="19"/>
        <color theme="1"/>
        <rFont val="Times New Roman"/>
        <family val="1"/>
        <charset val="204"/>
      </rPr>
      <t xml:space="preserve"> - дог.№04-03/20 від 01.04.2020 - ФОП Бондар Я.А. (код 3089719005);                 </t>
    </r>
    <r>
      <rPr>
        <b/>
        <sz val="19"/>
        <color theme="1"/>
        <rFont val="Times New Roman"/>
        <family val="1"/>
        <charset val="204"/>
      </rPr>
      <t>3. Двері вхідні</t>
    </r>
    <r>
      <rPr>
        <sz val="19"/>
        <color theme="1"/>
        <rFont val="Times New Roman"/>
        <family val="1"/>
        <charset val="204"/>
      </rPr>
      <t xml:space="preserve"> - дог. №53 від 03.04.2020 - ТОВ "НІКОЛЬ" (код 20148124)</t>
    </r>
  </si>
  <si>
    <t>1.Рама багет - процедура закупівлі UA-2020-03-10-001226-b відбулася. Договір підписано. Обладнання закуплено; 2.Електричний обігрівач - договір  підписано, обігрівач придбано; 3.Двері вхідні - закупівля відбулася UA-2020-03-10-001187-b, договір підписано, очікується фінансування</t>
  </si>
  <si>
    <t>Процедура закупівель UA-2020-02-25-002400-a відбулася; Договір підписано. Частково придбано обладнання</t>
  </si>
  <si>
    <t>Процедура закупівель UA-2020-02-19-001005-a відбулась; Договір підписано. Частково придбано обладнання</t>
  </si>
  <si>
    <t>Процедура  закупівель UA-2020-02-25-002400-a відбулась; Договір підписано. Частково придбано обладнання</t>
  </si>
  <si>
    <t>Договір № 117 від 12.02.2020 - 119714,84 грн.   ТОВ "Дио Спорт"</t>
  </si>
  <si>
    <t>Договір № 52 від 02.04.2020 - ТОВ "Лайтек Трейдінг" (код 41091141)</t>
  </si>
  <si>
    <t>Договір № 48 від 30.03.2020 з ФОП Сафонов В.Б.</t>
  </si>
  <si>
    <t>Договір № 51 від 02.04.2020. ТОВ "Лайтек Трейдінг" (код 41091141)</t>
  </si>
  <si>
    <t xml:space="preserve">Договір № 18/04-Е від 01.04.2020 </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</si>
  <si>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</si>
  <si>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</si>
  <si>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</si>
  <si>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</si>
  <si>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 xml:space="preserve">Договір № 409 від 16.04.2020 - 73 340,00 грн (3D принтери). ФОП Бебех М.В.  </t>
  </si>
  <si>
    <t>Відбувається постачання товару згідно заключених договорів</t>
  </si>
  <si>
    <t>Торги відбулися, UA-2020-04-18-000350-а, визначено переможця, йдуть переговори про заключення договору. Торги на закупівлю UA-2020-04-15-000461-а плануються на  07.05.2020</t>
  </si>
  <si>
    <t>Оголошено процедуру закупівлю на порталі Прозоро, номер закупівлі UA-2020-03-23-002315-b; аукціон відбувся; кваліфікація переможця</t>
  </si>
  <si>
    <t xml:space="preserve">Договір № 464 від 30.04.2020 - 323085,90 грн.  ПП "АМАРАНТ"                                                    </t>
  </si>
  <si>
    <t>Процедура закупівлі UA-2020-04-02-001399-a відбулась. Заключено договір. Оголошено процедуру закупівель UA-P-2020-05-04-000372-b. Аукціон відбувся, кваліфікація переможця. Проводяться підготовчі роботи</t>
  </si>
  <si>
    <t>Підготовка предмета закупівлі: визначення класифікатора ДК-021:2015(CPV), технічні та якісні  характеристики товара</t>
  </si>
  <si>
    <t>Процедура торгів UA-2020-04-18-000350-а відбулася, визначено переможця, ведуться переговори про заключення договору. Торги на закупівлю UA-2020-04-15-000461-а  відбудуться 07.05.2020</t>
  </si>
  <si>
    <t>Процедура торгів на закупівлю UA-2020-04-15-000461-а не відбулася. Аукціон планується на 07.05.2020</t>
  </si>
  <si>
    <t>Договір № 214 от 02.03.2020 - 284053,00 грн ТОВ "БГ "Єнерготехсервіс"</t>
  </si>
  <si>
    <t>Оголошено процедуру закупівлі UA-2020-04-15-000461-а. Аукціон відбудеться 07.05.2020</t>
  </si>
  <si>
    <t>Оголошено процедуру закупівлі  UA-P-2020-02-27-002183-a; аукціон відбувся; кваліфікація переможця. Наразі виконано: розбирання фундаментів, улаштування основи щебенево-піщаної, улаштування асфальтобетонного покриття, установка бетонних поребриків</t>
  </si>
  <si>
    <t>Процедура закупівлі відбулася, UA-2020-04-18-000350-а, визначено переможця, йдуть переговори про заключення договору. Оголошено процедуру закупівлі  UA-2020-04-15-000461-а. Аукціон відбудеться 07.05.2020</t>
  </si>
  <si>
    <t>Процедура закупівлі  UA-2020-04-18-000350-а відбулася, визначено переможця, йдуть переговори про заключення договору. Оголошено процедуру зкупівлі UA-2020-04-15-000461-а. Аукціон відбудеться 07.05.2020</t>
  </si>
  <si>
    <t>Процедура закупівлі UA-2020-04-15-000461-а. Аукціон відбудеться 07.05.2020</t>
  </si>
  <si>
    <t>Процедура закупівлі відбулася UA-2020-04-18-000350-а, визначено переможця, йдуть переговори про заключення договору. Оголошено процедуру закупівлі UA-2020-04-15-000461-а. Аукціон відбудеться 07.05.2020</t>
  </si>
  <si>
    <t>Процедура закупівель UA-2020-04-18-000350-а відбулася, визначено переможця, йдуть переговори про заключення договору. Процедура закупівель UA-2020-04-15-000461-а оголошено. Аукціон відбудеться 07.05.2020</t>
  </si>
  <si>
    <t>Процедуру закупівель UA-2020-04-15-000461-а оголошено. Аукціон відбудеться 07.05.2020</t>
  </si>
  <si>
    <t>Процедура закупівель UA-2020-04-18-000350-а відбулась, визначено переможця, йдуть переговори про заключення договору. Оголошено пороцедуру закупівель UA-2020-04-15-000461-а. Аукціон відбудеться 07.05.2020</t>
  </si>
  <si>
    <t>Процедура закупівель UA-2020-04-18-000350-а відбулась, визначено переможця, йдуть переговори про заключення договору. Оголошено процедуру закупівель UA-2020-04-15-000461-а. Аукціон відбудеться 07.05.2020</t>
  </si>
  <si>
    <t>Процедура закупівель UA-2020-04-18-000350-а відбулася, визначено переможця, йдуть переговори про заключення договору. Оголошено закупівлю UA-2020-04-15-000461-а. Аукціон відбудеться 07.05.2020</t>
  </si>
  <si>
    <t>Процедура закупівель UA-2020-04-18-000350-а відбулася, визначено переможця, йдуть переговори про заключення договору. Процедуру закупівель  UA-2020-04-15-000461-а оголошено. Аукціон відбудеться 07.05.2020</t>
  </si>
  <si>
    <r>
      <rPr>
        <b/>
        <sz val="20"/>
        <color rgb="FF000000"/>
        <rFont val="Times New Roman"/>
        <family val="1"/>
        <charset val="204"/>
      </rPr>
      <t>№ 557</t>
    </r>
    <r>
      <rPr>
        <sz val="20"/>
        <color rgb="FF000000"/>
        <rFont val="Times New Roman"/>
        <family val="1"/>
        <charset val="204"/>
      </rPr>
      <t xml:space="preserve"> ВЗАЄМОДІЯ: Капітальний ремонт пральні в ДНЗ № 256, вул. Заслонова, 10. Ярмоленко Юлія Олександрівна</t>
    </r>
  </si>
  <si>
    <t>Договір № 215 від 02.03.2020 (388593,00 грн). ТОВ "БГ "Єнерготехсервіс"</t>
  </si>
  <si>
    <t>Роботи виконано. Очікування фінансування</t>
  </si>
  <si>
    <t>Процедура закупівель UA-2020-04-18-000350-а відбулвся, визначено переможця, йдуть переговори про заключення договору</t>
  </si>
  <si>
    <t>Процедура закупівель UA-2020-04-15-000461-а відбулась. Аукціон відбудеться 07.05.2020</t>
  </si>
  <si>
    <t>Процедура закупівель UA-2020-04-18-000350-а відбулася, визначено переможця, йдуть переговори про заключення договору</t>
  </si>
  <si>
    <t xml:space="preserve">Договір № 385 від 14.04.2020 (12000,00 грн). ТОВ "Фортекс"                          </t>
  </si>
  <si>
    <t>Відбувається постачання товару згідно заключеного договору</t>
  </si>
  <si>
    <t>Процедура закупівель UA-2020-04-18-000441-а відбулася, визначено переможця, йдуть переговори про заключення договору</t>
  </si>
  <si>
    <t>Процедура закупівель  UA-2020-04-18-000441-а відбулася, визначено переможця, йдуть переговори про заключення договору.  Процедура закупівель UA-2020-04-18-000350-а відбулася, визначено переможця, йдуть переговори про заключення договору</t>
  </si>
  <si>
    <t xml:space="preserve">Договір № 384 від 14.04.2020 (8598,00 грн). ТОВ "Фортекс"                                           </t>
  </si>
  <si>
    <t>Оголошено закупівлю на порталі Прозоро, номер закупівлі UA-P-2020-04-02-005278-b; аукціон відбувся; кваліфікація переможця. Наразі виконано: демонтаж плитки, бетонного шару, нанесена грунтовка по периметру, набита оцинкована сітка</t>
  </si>
  <si>
    <t>Оголошено закупівлю на порталі Прозоро, номер закупівлі UA-P-2020-04-02-005655-b; аукціон відбувся; кваліфікація переможця. Наразі виконано: демонтаж инвентаря, паркета, зроблена насічка для грунтовки та штукатурки</t>
  </si>
  <si>
    <t>Оголошено закупівлю на порталі Прозоро, номер закупівлі UA-P-2020-04-15-003718-c; аукціон відбувся; кваліфікація переможця. Наразі виконано: штукатурка, фарбування стін, ремонт та фарбування стелі, монтаж освітлення</t>
  </si>
  <si>
    <t xml:space="preserve">Договір № 471 від 30.04.2020 (411726,93 грн). ТОВ "УКР ЛЕГО БУД" </t>
  </si>
  <si>
    <t xml:space="preserve">Договір № 470 від 30.04.2020 (523974,89 грн). ТОВ "УКР ЛЕГО БУД"                          </t>
  </si>
  <si>
    <t xml:space="preserve">Договір № 393 від 15.04.2020 (345462,85 грн). ТОВ "БУДПЛАЦ"                      </t>
  </si>
  <si>
    <t>02.04.2020 проведена допорогова закупівля UA-2020-03-26-004282-b</t>
  </si>
  <si>
    <t>02.04.2020 проведена допорогова закупівля UA-2020-03-26-004388-B</t>
  </si>
  <si>
    <t>24.04.2020 проведена допорогова закупівля UA-2020-04-17-003067-a</t>
  </si>
  <si>
    <t>24.04.2020 проведена допорогова закупівля UA-2020-04-17-003114-a</t>
  </si>
  <si>
    <t>24.04.2020 проведена допорогова закупівля UA-2020-04-17-003164-a</t>
  </si>
  <si>
    <t>24.04.2020 проведена допорогова закупівля UA-2020-04-17-003206-a</t>
  </si>
  <si>
    <t>24.04.2020 проведена допорогова закупівля UA-2020-04-17-003272-a</t>
  </si>
  <si>
    <t>24.04.2020 проведена допорогова закупівля UA-2020-04-17-003309-a</t>
  </si>
  <si>
    <t>24.04.2020 проведена допорогова закупівля UA-2020-04-17-003392-a</t>
  </si>
  <si>
    <t>24.04.2020 проведена допорогова закупівля UA-2020-04-17-003441-a</t>
  </si>
  <si>
    <t>24.04.2020 проведена допорогова закупівля UA-2020-04-17-003656-a</t>
  </si>
  <si>
    <t>24.04.2020 проведена допорогова закупівля UA-2020-04-17-003706-a</t>
  </si>
  <si>
    <t>24.04.2020 проведена допорогова закупівля UA-2020-04-17-003753-a</t>
  </si>
  <si>
    <t>24.04.2020 проведена допорогова закупівля UA-2020-04-17-003795-a</t>
  </si>
  <si>
    <t>24.04.2020 проведена допорогова закупівля UA-2020-04-17-003831-a</t>
  </si>
  <si>
    <t>03.04.2020 проведена допорогова закупівля UA-2020-03-27-000437-a</t>
  </si>
  <si>
    <t>Договір підряду № 102 від 14.04.2020 (141,574 грн) ТОВ "ІБК ПЛЮС"</t>
  </si>
  <si>
    <t>Договір знаходиться на укладанні</t>
  </si>
  <si>
    <t>Договір знаходиться на укладані</t>
  </si>
  <si>
    <t xml:space="preserve"> 02.04.2020 проведена допорогова закупівля UA-2020-03-26-004900-b (Допорогова закупівля не відбулась). 24.04.2020 проведена допорогова закупівля UA-2020-04-17-003494-a (Допорогова закупівля не відбулась за відсутністю учасників)</t>
  </si>
  <si>
    <t>Договір  № 224 від 02.03.2020. - 90026,00 грн.  ФОП Буканова О. В..  Договір № 164 від 20.02.2020 - 9973,90 грн. Постачальник ФОП Мальований О.П.</t>
  </si>
  <si>
    <t>1) 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</si>
  <si>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Договір № 26 від 02.04.2020 ПП СОЛО. Договір № 27 від 02.04.2020 ПП СОЛО. Договір № 24 від 02.04.2020 ПП СОЛО. Договір № 22 від 02.04.2020 ПП СОЛО. Договір № 19 від 02.04.2020 ТОВ АСАП-ПРО</t>
  </si>
  <si>
    <t xml:space="preserve">Договір № 15 від 02.04.2020 ФОП Мокряк К.О. Договір № 14 від 02.04.2020 ФОП Корж М.С. Договір № 12 від 02.04.2020 ФОП Онищенко В.Г. Договір № 18 від 02.04.2020 ФОП Онищенко В.Г. Договір № 11 від 02.04.2020 ФОП Паламарчук В.М. </t>
  </si>
  <si>
    <t xml:space="preserve">Договір № 17 від 02.04.2020 ТОВ "Епіцентр". Договір № 10 від 02.04.2020 Мебельна фабрика "Престиж". Договір № 21 від 02.04.2020 ТОВ  АСАП-ПРО. Договір № 20 від 02.04.2020 ТОВ АСАП-ПРО.                                                                                                                                                                                   </t>
  </si>
  <si>
    <t xml:space="preserve">Договір № 16 від 02.04.2020 ФОП Гапунік Г.В..  Договір № 15 від 02.04.2020 ФОП Мокряк К.О.. Договір № 10 від 02.04.2020 Мебельна фабрика "Престиж". Договір  № 23 від 02.04.2020 ФОП Маслюк Ю.Л.. Договір № 25 від 02.04.2020 ФОП Федотова К.В. Отриманий товар. Договір №28 від 25.04.2020 ТОВ АРТ-ПРОМ Столи. Шафи в виробництві.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</si>
</sst>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23"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sz val="10"/>
      <color theme="1"/>
      <name val="Times New Roman"/>
      <family val="1"/>
      <charset val="204"/>
    </font>
    <font>
      <sz val="11"/>
      <color rgb="FF000000"/>
      <name val="Calibri"/>
      <family val="2"/>
      <charset val="204"/>
    </font>
    <font>
      <b/>
      <sz val="12"/>
      <color theme="1"/>
      <name val="Times New Roman"/>
      <family val="1"/>
      <charset val="204"/>
    </font>
    <font>
      <b/>
      <sz val="20"/>
      <color theme="1"/>
      <name val="Times New Roman"/>
      <family val="1"/>
      <charset val="204"/>
    </font>
    <font>
      <sz val="20"/>
      <color theme="1"/>
      <name val="Times New Roman"/>
      <family val="1"/>
      <charset val="204"/>
    </font>
    <font>
      <b/>
      <sz val="20"/>
      <color rgb="FF000000"/>
      <name val="Times New Roman"/>
      <family val="1"/>
      <charset val="204"/>
    </font>
    <font>
      <sz val="20"/>
      <color rgb="FF000000"/>
      <name val="Times New Roman"/>
      <family val="1"/>
      <charset val="204"/>
    </font>
    <font>
      <sz val="20"/>
      <name val="Times New Roman"/>
      <family val="1"/>
      <charset val="204"/>
    </font>
    <font>
      <sz val="20"/>
      <color indexed="8"/>
      <name val="Times New Roman"/>
      <family val="1"/>
      <charset val="204"/>
    </font>
    <font>
      <b/>
      <sz val="20"/>
      <name val="Times New Roman"/>
      <family val="1"/>
      <charset val="204"/>
    </font>
    <font>
      <sz val="19"/>
      <name val="Times New Roman"/>
      <family val="1"/>
      <charset val="204"/>
    </font>
    <font>
      <sz val="16"/>
      <color theme="1"/>
      <name val="Times New Roman"/>
      <family val="1"/>
      <charset val="204"/>
    </font>
    <font>
      <sz val="19"/>
      <color theme="1"/>
      <name val="Times New Roman"/>
      <family val="1"/>
      <charset val="204"/>
    </font>
    <font>
      <b/>
      <sz val="19"/>
      <color theme="1"/>
      <name val="Times New Roman"/>
      <family val="1"/>
      <charset val="204"/>
    </font>
    <font>
      <sz val="12"/>
      <name val="Times New Roman"/>
      <family val="1"/>
      <charset val="204"/>
    </font>
    <font>
      <sz val="18"/>
      <name val="Times New Roman"/>
      <family val="1"/>
      <charset val="204"/>
    </font>
    <font>
      <sz val="18"/>
      <color indexed="8"/>
      <name val="Times New Roman"/>
      <family val="1"/>
      <charset val="204"/>
    </font>
    <font>
      <b/>
      <sz val="20"/>
      <color indexed="8"/>
      <name val="Times New Roman"/>
      <family val="1"/>
      <charset val="204"/>
    </font>
    <font>
      <sz val="1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95">
    <xf numFmtId="0" fontId="0" fillId="0" borderId="0" xfId="0"/>
    <xf numFmtId="0" fontId="1" fillId="0" borderId="0" xfId="0" applyFont="1" applyFill="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14" fontId="4" fillId="0" borderId="0" xfId="0" applyNumberFormat="1" applyFont="1" applyBorder="1" applyAlignment="1">
      <alignment horizontal="center" vertical="center" wrapText="1"/>
    </xf>
    <xf numFmtId="0" fontId="0" fillId="3" borderId="0" xfId="0" applyFill="1" applyBorder="1" applyAlignment="1">
      <alignment vertical="top" wrapText="1"/>
    </xf>
    <xf numFmtId="2" fontId="4" fillId="0" borderId="0" xfId="0" applyNumberFormat="1" applyFont="1" applyBorder="1" applyAlignment="1">
      <alignment vertical="center" wrapText="1"/>
    </xf>
    <xf numFmtId="2" fontId="4" fillId="0" borderId="0" xfId="0" applyNumberFormat="1" applyFont="1" applyBorder="1" applyAlignment="1">
      <alignment horizontal="center" vertical="center" wrapText="1"/>
    </xf>
    <xf numFmtId="0" fontId="2" fillId="0" borderId="0" xfId="0" applyFont="1" applyFill="1" applyBorder="1"/>
    <xf numFmtId="0" fontId="6"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xf numFmtId="2" fontId="3" fillId="0" borderId="0" xfId="0" applyNumberFormat="1" applyFont="1" applyFill="1" applyBorder="1"/>
    <xf numFmtId="2" fontId="1" fillId="0" borderId="0" xfId="0" applyNumberFormat="1" applyFont="1" applyFill="1" applyBorder="1"/>
    <xf numFmtId="0" fontId="8" fillId="0" borderId="1" xfId="0" applyFont="1" applyFill="1" applyBorder="1" applyAlignment="1"/>
    <xf numFmtId="2" fontId="8" fillId="0" borderId="1" xfId="0" applyNumberFormat="1" applyFont="1" applyFill="1" applyBorder="1" applyAlignment="1"/>
    <xf numFmtId="0" fontId="8" fillId="0" borderId="1" xfId="0" applyFont="1" applyFill="1" applyBorder="1" applyAlignment="1">
      <alignment horizontal="center"/>
    </xf>
    <xf numFmtId="2"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2" borderId="1" xfId="0" applyNumberFormat="1" applyFont="1" applyFill="1" applyBorder="1" applyAlignment="1">
      <alignment vertical="top" wrapText="1"/>
    </xf>
    <xf numFmtId="0" fontId="8" fillId="0" borderId="1" xfId="0" applyFont="1" applyFill="1" applyBorder="1" applyAlignment="1">
      <alignment horizontal="left"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10" fillId="0" borderId="1" xfId="0" applyNumberFormat="1" applyFont="1" applyBorder="1" applyAlignment="1">
      <alignment vertical="top" wrapText="1"/>
    </xf>
    <xf numFmtId="0" fontId="7" fillId="0" borderId="1" xfId="0" applyFont="1" applyFill="1" applyBorder="1" applyAlignment="1">
      <alignment horizontal="center" vertical="top" wrapText="1"/>
    </xf>
    <xf numFmtId="0" fontId="10"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9" fillId="0" borderId="1" xfId="0" applyNumberFormat="1" applyFont="1" applyBorder="1" applyAlignment="1">
      <alignment horizontal="left" vertical="top" wrapText="1"/>
    </xf>
    <xf numFmtId="0" fontId="12"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2"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Border="1" applyAlignment="1">
      <alignment vertical="top" wrapText="1"/>
    </xf>
    <xf numFmtId="0" fontId="11" fillId="0" borderId="1" xfId="0" applyFont="1" applyFill="1" applyBorder="1" applyAlignment="1">
      <alignment vertical="top" wrapText="1"/>
    </xf>
    <xf numFmtId="165" fontId="13" fillId="0" borderId="1" xfId="0" applyNumberFormat="1" applyFont="1" applyBorder="1" applyAlignment="1">
      <alignment horizontal="center" vertical="top"/>
    </xf>
    <xf numFmtId="0" fontId="8" fillId="2" borderId="1" xfId="0" applyFont="1" applyFill="1" applyBorder="1" applyAlignment="1">
      <alignment horizontal="left" vertical="top" wrapText="1"/>
    </xf>
    <xf numFmtId="165" fontId="7" fillId="0" borderId="1" xfId="0" applyNumberFormat="1" applyFont="1" applyFill="1" applyBorder="1" applyAlignment="1">
      <alignment horizontal="center" vertical="top" wrapText="1"/>
    </xf>
    <xf numFmtId="14" fontId="8"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xf>
    <xf numFmtId="0" fontId="7" fillId="0" borderId="1" xfId="0" applyFont="1" applyBorder="1" applyAlignment="1">
      <alignment horizontal="center" vertical="top"/>
    </xf>
    <xf numFmtId="0" fontId="8" fillId="0" borderId="1" xfId="0" applyFont="1" applyBorder="1" applyAlignment="1">
      <alignment horizontal="left" vertical="top" wrapText="1"/>
    </xf>
    <xf numFmtId="164" fontId="7" fillId="0" borderId="1" xfId="0" applyNumberFormat="1" applyFont="1" applyBorder="1" applyAlignment="1">
      <alignment horizontal="center" vertical="top"/>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top" wrapText="1"/>
    </xf>
    <xf numFmtId="3" fontId="7" fillId="0" borderId="1" xfId="0" applyNumberFormat="1" applyFont="1" applyFill="1" applyBorder="1" applyAlignment="1">
      <alignment horizontal="center" vertical="center"/>
    </xf>
    <xf numFmtId="0" fontId="14"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0" fontId="7" fillId="0" borderId="1" xfId="0" applyFont="1" applyFill="1" applyBorder="1" applyAlignment="1">
      <alignment vertical="center" wrapText="1"/>
    </xf>
    <xf numFmtId="0" fontId="20"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21" fillId="0" borderId="1" xfId="0" applyFont="1" applyBorder="1" applyAlignment="1">
      <alignment horizontal="center" vertical="top" wrapText="1"/>
    </xf>
    <xf numFmtId="0" fontId="10" fillId="0" borderId="1" xfId="0" applyNumberFormat="1" applyFont="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xf>
    <xf numFmtId="0" fontId="8" fillId="0" borderId="1" xfId="0" applyFont="1" applyFill="1" applyBorder="1" applyAlignment="1">
      <alignment horizontal="right" vertical="center"/>
    </xf>
    <xf numFmtId="2" fontId="7" fillId="0" borderId="1" xfId="0" applyNumberFormat="1" applyFont="1" applyFill="1" applyBorder="1" applyAlignment="1">
      <alignment horizontal="center" vertical="top" wrapText="1"/>
    </xf>
    <xf numFmtId="0" fontId="22" fillId="0" borderId="1" xfId="0"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269283</xdr:colOff>
      <xdr:row>97</xdr:row>
      <xdr:rowOff>261211</xdr:rowOff>
    </xdr:from>
    <xdr:ext cx="65" cy="172227"/>
    <xdr:sp macro="" textlink="">
      <xdr:nvSpPr>
        <xdr:cNvPr id="2" name="TextBox 1"/>
        <xdr:cNvSpPr txBox="1"/>
      </xdr:nvSpPr>
      <xdr:spPr>
        <a:xfrm>
          <a:off x="14863520" y="311841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uk-U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12/Desktop/&#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1">
          <cell r="C21" t="str">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2">
          <cell r="C22" t="str">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5">
          <cell r="C25" t="str">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tender.biz/tender/budivelni-roboti/UA-2020-03-27-000253-a-blahoustrij-prybudynkovyx-terytorij-prosp-mykoly-bazhana-7i-7h-7v-9" TargetMode="External"/><Relationship Id="rId13" Type="http://schemas.openxmlformats.org/officeDocument/2006/relationships/hyperlink" Target="https://e-tender.biz/tender/budivelni-roboti/UA-2020-03-27-000410-a-blahoustrij-prybudynkovoyi-terytoriyi-ta-vstanovlennya-sportyvnoho-kompleksu-na" TargetMode="External"/><Relationship Id="rId3" Type="http://schemas.openxmlformats.org/officeDocument/2006/relationships/hyperlink" Target="https://e-tender.biz/tender/budivelni-roboti/UA-2020-03-26-004646-b-blahoustrij-prybudynkovyx-terytorij-vul-dekabrystiv-5-5a-5b-hromadskyj" TargetMode="External"/><Relationship Id="rId7" Type="http://schemas.openxmlformats.org/officeDocument/2006/relationships/hyperlink" Target="https://e-tender.biz/tender/budivelni-roboti/UA-2020-03-27-000291-a-blahoustrij-prybudynkovyx-terytorij-prosp-mykoly-bazhana-7a-7b-7d" TargetMode="External"/><Relationship Id="rId12" Type="http://schemas.openxmlformats.org/officeDocument/2006/relationships/hyperlink" Target="https://e-tender.biz/tender/budivelni-roboti/UA-2020-03-26-004710-b-blahoustrij-prybudynkovyx-terytorij-prosp-mykoly-bazhana-9v-9h-9z-vul" TargetMode="External"/><Relationship Id="rId17" Type="http://schemas.openxmlformats.org/officeDocument/2006/relationships/drawing" Target="../drawings/drawing1.xml"/><Relationship Id="rId2" Type="http://schemas.openxmlformats.org/officeDocument/2006/relationships/hyperlink" Target="https://e-tender.biz/tender/budivelni-roboti/UA-2020-03-26-004552-b-blahoustrij-prybudynkovyx-terytorij-vul-dekabrystiv-9-9a-hromadskyj" TargetMode="External"/><Relationship Id="rId16" Type="http://schemas.openxmlformats.org/officeDocument/2006/relationships/printerSettings" Target="../printerSettings/printerSettings1.bin"/><Relationship Id="rId1" Type="http://schemas.openxmlformats.org/officeDocument/2006/relationships/hyperlink" Target="https://e-tender.biz/tender/muzichni-sportivni-tovari-igrashki/UA-2020-03-27-000437-a-dytyachyj-majdanchyk-na-xarkivskomu-shose-180-21-hromadskyj-byudzhet-1324" TargetMode="External"/><Relationship Id="rId6" Type="http://schemas.openxmlformats.org/officeDocument/2006/relationships/hyperlink" Target="https://e-tender.biz/tender/budivelni-roboti/UA-2020-03-27-000375-a-blahoustrij-prybudynkovyx-terytorij-vul-dekabrystiv-8-10a-12-37" TargetMode="External"/><Relationship Id="rId11" Type="http://schemas.openxmlformats.org/officeDocument/2006/relationships/hyperlink" Target="https://e-tender.biz/tender/budivelni-roboti/UA-2020-03-26-004847-b-blahoustrij-prybudynkovyx-terytorij-vul-arxitektora-verbyczkoho-22-1-24" TargetMode="External"/><Relationship Id="rId5" Type="http://schemas.openxmlformats.org/officeDocument/2006/relationships/hyperlink" Target="https://e-tender.biz/tender/budivelni-roboti/UA-2020-03-26-004760-b-blahoustrij-prybudynkovyx-terytorij-prosp-mykoly-bazhana-9d-9zh-hromadskyj" TargetMode="External"/><Relationship Id="rId15" Type="http://schemas.openxmlformats.org/officeDocument/2006/relationships/hyperlink" Target="https://e-tender.biz/tender/budivelni-roboti/UA-2020-03-26-004442-b-blahoustrij-prybudynkovyx-terytorij-prosp-mykoly-bazhana-5-5a-hromadskyj" TargetMode="External"/><Relationship Id="rId10" Type="http://schemas.openxmlformats.org/officeDocument/2006/relationships/hyperlink" Target="https://e-tender.biz/tender/budivelni-roboti/UA-2020-03-26-004871-b-blahoustrij-prybudynkovyx-terytorij-vul-arxitektora-verbyczkoho" TargetMode="External"/><Relationship Id="rId4" Type="http://schemas.openxmlformats.org/officeDocument/2006/relationships/hyperlink" Target="https://e-tender.biz/tender/budivelni-roboti/UA-2020-03-26-004803-b-blahoustrij-prybudynkovyx-terytorij-prosp-mykoly-bazhana-9a-9b-hromadskyj" TargetMode="External"/><Relationship Id="rId9" Type="http://schemas.openxmlformats.org/officeDocument/2006/relationships/hyperlink" Target="https://e-tender.biz/tender/budivelni-roboti/UA-2020-03-27-000331-a-blahoustrij-prybudynkovyx-terytorij-prosp-mykoly-bazhana-5b-5v-5e-7" TargetMode="External"/><Relationship Id="rId14" Type="http://schemas.openxmlformats.org/officeDocument/2006/relationships/hyperlink" Target="https://e-tender.biz/tender/budivelni-roboti/UA-2020-03-26-004282-b-dostupnyj-sport-dlya-vsix-vul-boryspilska-38-hromadskyj-byudzhet-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9"/>
  <sheetViews>
    <sheetView tabSelected="1" view="pageBreakPreview" topLeftCell="A111" zoomScale="59" zoomScaleNormal="60" zoomScaleSheetLayoutView="59" workbookViewId="0">
      <selection activeCell="P108" sqref="P108"/>
    </sheetView>
  </sheetViews>
  <sheetFormatPr defaultColWidth="9.140625" defaultRowHeight="15" x14ac:dyDescent="0.25"/>
  <cols>
    <col min="1" max="1" width="5.5703125" style="1" customWidth="1"/>
    <col min="2" max="2" width="42.85546875" style="1" customWidth="1"/>
    <col min="3" max="3" width="57.5703125" style="1" customWidth="1"/>
    <col min="4" max="4" width="50.140625" style="1" customWidth="1"/>
    <col min="5" max="5" width="30.85546875" style="1" customWidth="1"/>
    <col min="6" max="6" width="31.85546875" style="1" customWidth="1"/>
    <col min="7" max="7" width="22.42578125" style="16" customWidth="1"/>
    <col min="8" max="8" width="63.85546875" style="12" customWidth="1"/>
    <col min="9" max="9" width="19.140625" style="16" customWidth="1"/>
    <col min="10" max="10" width="12.42578125" style="16" customWidth="1"/>
    <col min="11" max="11" width="23" style="1" customWidth="1"/>
    <col min="12" max="12" width="22.7109375" style="1" customWidth="1"/>
    <col min="13" max="16384" width="9.140625" style="1"/>
  </cols>
  <sheetData>
    <row r="1" spans="1:12" s="8" customFormat="1" ht="25.5" x14ac:dyDescent="0.35">
      <c r="A1" s="91" t="s">
        <v>5</v>
      </c>
      <c r="B1" s="91"/>
      <c r="C1" s="91"/>
      <c r="D1" s="91"/>
      <c r="E1" s="91"/>
      <c r="F1" s="91"/>
      <c r="G1" s="91"/>
      <c r="H1" s="91"/>
      <c r="I1" s="91"/>
      <c r="J1" s="91"/>
      <c r="K1" s="91"/>
      <c r="L1" s="91"/>
    </row>
    <row r="2" spans="1:12" s="8" customFormat="1" ht="25.5" x14ac:dyDescent="0.35">
      <c r="A2" s="91" t="s">
        <v>10</v>
      </c>
      <c r="B2" s="91"/>
      <c r="C2" s="91"/>
      <c r="D2" s="91"/>
      <c r="E2" s="91"/>
      <c r="F2" s="91"/>
      <c r="G2" s="91"/>
      <c r="H2" s="91"/>
      <c r="I2" s="91"/>
      <c r="J2" s="91"/>
      <c r="K2" s="91"/>
      <c r="L2" s="91"/>
    </row>
    <row r="3" spans="1:12" ht="45.75" customHeight="1" x14ac:dyDescent="0.4">
      <c r="A3" s="17"/>
      <c r="B3" s="17"/>
      <c r="C3" s="17"/>
      <c r="D3" s="17"/>
      <c r="E3" s="17"/>
      <c r="F3" s="17"/>
      <c r="G3" s="18"/>
      <c r="H3" s="19"/>
      <c r="I3" s="92" t="s">
        <v>209</v>
      </c>
      <c r="J3" s="92"/>
      <c r="K3" s="92"/>
      <c r="L3" s="92"/>
    </row>
    <row r="4" spans="1:12" s="9" customFormat="1" ht="24" customHeight="1" x14ac:dyDescent="0.25">
      <c r="A4" s="89" t="s">
        <v>0</v>
      </c>
      <c r="B4" s="89" t="s">
        <v>34</v>
      </c>
      <c r="C4" s="89" t="s">
        <v>14</v>
      </c>
      <c r="D4" s="89" t="s">
        <v>99</v>
      </c>
      <c r="E4" s="89" t="s">
        <v>100</v>
      </c>
      <c r="F4" s="89" t="s">
        <v>7</v>
      </c>
      <c r="G4" s="93" t="s">
        <v>8</v>
      </c>
      <c r="H4" s="89" t="s">
        <v>9</v>
      </c>
      <c r="I4" s="89"/>
      <c r="J4" s="89"/>
      <c r="K4" s="89"/>
      <c r="L4" s="89"/>
    </row>
    <row r="5" spans="1:12" s="9" customFormat="1" ht="55.5" customHeight="1" x14ac:dyDescent="0.25">
      <c r="A5" s="89"/>
      <c r="B5" s="89"/>
      <c r="C5" s="89"/>
      <c r="D5" s="89"/>
      <c r="E5" s="89"/>
      <c r="F5" s="89"/>
      <c r="G5" s="93"/>
      <c r="H5" s="89" t="s">
        <v>11</v>
      </c>
      <c r="I5" s="89" t="s">
        <v>1</v>
      </c>
      <c r="J5" s="89"/>
      <c r="K5" s="89" t="s">
        <v>3</v>
      </c>
      <c r="L5" s="89"/>
    </row>
    <row r="6" spans="1:12" s="9" customFormat="1" ht="109.5" customHeight="1" x14ac:dyDescent="0.25">
      <c r="A6" s="89"/>
      <c r="B6" s="89"/>
      <c r="C6" s="89"/>
      <c r="D6" s="89"/>
      <c r="E6" s="89"/>
      <c r="F6" s="89"/>
      <c r="G6" s="93"/>
      <c r="H6" s="89"/>
      <c r="I6" s="20" t="s">
        <v>25</v>
      </c>
      <c r="J6" s="21" t="s">
        <v>2</v>
      </c>
      <c r="K6" s="22" t="s">
        <v>12</v>
      </c>
      <c r="L6" s="22" t="s">
        <v>13</v>
      </c>
    </row>
    <row r="7" spans="1:12" s="10" customFormat="1" ht="23.25" customHeight="1" x14ac:dyDescent="0.25">
      <c r="A7" s="23">
        <v>1</v>
      </c>
      <c r="B7" s="23">
        <v>2</v>
      </c>
      <c r="C7" s="23">
        <v>3</v>
      </c>
      <c r="D7" s="23">
        <v>4</v>
      </c>
      <c r="E7" s="23">
        <v>5</v>
      </c>
      <c r="F7" s="23">
        <v>6</v>
      </c>
      <c r="G7" s="24">
        <v>7</v>
      </c>
      <c r="H7" s="23">
        <v>8</v>
      </c>
      <c r="I7" s="24">
        <v>9</v>
      </c>
      <c r="J7" s="25">
        <v>10</v>
      </c>
      <c r="K7" s="25">
        <v>11</v>
      </c>
      <c r="L7" s="25">
        <v>12</v>
      </c>
    </row>
    <row r="8" spans="1:12" s="11" customFormat="1" ht="37.5" customHeight="1" x14ac:dyDescent="0.25">
      <c r="A8" s="85" t="s">
        <v>15</v>
      </c>
      <c r="B8" s="85"/>
      <c r="C8" s="85"/>
      <c r="D8" s="85"/>
      <c r="E8" s="85"/>
      <c r="F8" s="85"/>
      <c r="G8" s="85"/>
      <c r="H8" s="85"/>
      <c r="I8" s="85"/>
      <c r="J8" s="85"/>
      <c r="K8" s="85"/>
      <c r="L8" s="85"/>
    </row>
    <row r="9" spans="1:12" s="12" customFormat="1" ht="401.25" customHeight="1" x14ac:dyDescent="0.25">
      <c r="A9" s="26">
        <v>1</v>
      </c>
      <c r="B9" s="27" t="s">
        <v>102</v>
      </c>
      <c r="C9" s="28" t="s">
        <v>35</v>
      </c>
      <c r="D9" s="29" t="s">
        <v>19</v>
      </c>
      <c r="E9" s="30" t="s">
        <v>51</v>
      </c>
      <c r="F9" s="75" t="s">
        <v>220</v>
      </c>
      <c r="G9" s="31">
        <v>53.8</v>
      </c>
      <c r="H9" s="32" t="s">
        <v>221</v>
      </c>
      <c r="I9" s="68">
        <v>34.5</v>
      </c>
      <c r="J9" s="32"/>
      <c r="K9" s="26"/>
      <c r="L9" s="26"/>
    </row>
    <row r="10" spans="1:12" s="12" customFormat="1" ht="355.5" customHeight="1" x14ac:dyDescent="0.25">
      <c r="A10" s="26">
        <v>2</v>
      </c>
      <c r="B10" s="33" t="s">
        <v>103</v>
      </c>
      <c r="C10" s="28" t="s">
        <v>54</v>
      </c>
      <c r="D10" s="29" t="s">
        <v>17</v>
      </c>
      <c r="E10" s="30" t="s">
        <v>48</v>
      </c>
      <c r="F10" s="26"/>
      <c r="G10" s="31">
        <v>663.12</v>
      </c>
      <c r="H10" s="32" t="s">
        <v>237</v>
      </c>
      <c r="I10" s="26"/>
      <c r="J10" s="26"/>
      <c r="K10" s="26"/>
      <c r="L10" s="26"/>
    </row>
    <row r="11" spans="1:12" s="12" customFormat="1" ht="409.5" customHeight="1" x14ac:dyDescent="0.25">
      <c r="A11" s="26">
        <v>3</v>
      </c>
      <c r="B11" s="33" t="s">
        <v>104</v>
      </c>
      <c r="C11" s="62" t="s">
        <v>101</v>
      </c>
      <c r="D11" s="29" t="s">
        <v>17</v>
      </c>
      <c r="E11" s="30" t="s">
        <v>48</v>
      </c>
      <c r="F11" s="76" t="s">
        <v>234</v>
      </c>
      <c r="G11" s="34">
        <v>328.56599999999997</v>
      </c>
      <c r="H11" s="73" t="s">
        <v>235</v>
      </c>
      <c r="I11" s="26"/>
      <c r="J11" s="26"/>
      <c r="K11" s="26"/>
      <c r="L11" s="26"/>
    </row>
    <row r="12" spans="1:12" s="12" customFormat="1" ht="216.75" customHeight="1" x14ac:dyDescent="0.25">
      <c r="A12" s="26">
        <v>4</v>
      </c>
      <c r="B12" s="35" t="s">
        <v>105</v>
      </c>
      <c r="C12" s="36" t="s">
        <v>55</v>
      </c>
      <c r="D12" s="29" t="s">
        <v>17</v>
      </c>
      <c r="E12" s="30" t="s">
        <v>48</v>
      </c>
      <c r="F12" s="26"/>
      <c r="G12" s="34">
        <v>110.556</v>
      </c>
      <c r="H12" s="37" t="s">
        <v>200</v>
      </c>
      <c r="I12" s="26"/>
      <c r="J12" s="26"/>
      <c r="K12" s="26"/>
      <c r="L12" s="26"/>
    </row>
    <row r="13" spans="1:12" s="12" customFormat="1" ht="266.25" customHeight="1" x14ac:dyDescent="0.25">
      <c r="A13" s="26">
        <v>5</v>
      </c>
      <c r="B13" s="35" t="s">
        <v>106</v>
      </c>
      <c r="C13" s="36" t="s">
        <v>56</v>
      </c>
      <c r="D13" s="29" t="s">
        <v>17</v>
      </c>
      <c r="E13" s="30" t="s">
        <v>37</v>
      </c>
      <c r="F13" s="26"/>
      <c r="G13" s="34">
        <v>201.40799999999999</v>
      </c>
      <c r="H13" s="37" t="s">
        <v>200</v>
      </c>
      <c r="I13" s="26"/>
      <c r="J13" s="26"/>
      <c r="K13" s="26"/>
      <c r="L13" s="26"/>
    </row>
    <row r="14" spans="1:12" s="12" customFormat="1" ht="237.75" customHeight="1" x14ac:dyDescent="0.25">
      <c r="A14" s="26">
        <v>6</v>
      </c>
      <c r="B14" s="35" t="s">
        <v>107</v>
      </c>
      <c r="C14" s="36" t="s">
        <v>57</v>
      </c>
      <c r="D14" s="29" t="s">
        <v>17</v>
      </c>
      <c r="E14" s="30" t="s">
        <v>37</v>
      </c>
      <c r="F14" s="26"/>
      <c r="G14" s="34">
        <v>185.495</v>
      </c>
      <c r="H14" s="37" t="s">
        <v>236</v>
      </c>
      <c r="I14" s="26"/>
      <c r="J14" s="26"/>
      <c r="K14" s="79"/>
      <c r="L14" s="26"/>
    </row>
    <row r="15" spans="1:12" s="12" customFormat="1" ht="358.5" customHeight="1" x14ac:dyDescent="0.25">
      <c r="A15" s="85">
        <v>7</v>
      </c>
      <c r="B15" s="84" t="s">
        <v>108</v>
      </c>
      <c r="C15" s="38" t="str">
        <f>'[1]2020'!C16</f>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15" s="88" t="s">
        <v>17</v>
      </c>
      <c r="E15" s="86" t="s">
        <v>37</v>
      </c>
      <c r="F15" s="78" t="s">
        <v>238</v>
      </c>
      <c r="G15" s="87">
        <v>1000</v>
      </c>
      <c r="H15" s="39" t="s">
        <v>239</v>
      </c>
      <c r="I15" s="85"/>
      <c r="J15" s="85"/>
      <c r="K15" s="85"/>
      <c r="L15" s="85"/>
    </row>
    <row r="16" spans="1:12" s="12" customFormat="1" ht="408.75" customHeight="1" x14ac:dyDescent="0.25">
      <c r="A16" s="85"/>
      <c r="B16" s="84"/>
      <c r="C16" s="61" t="s">
        <v>58</v>
      </c>
      <c r="D16" s="88"/>
      <c r="E16" s="86"/>
      <c r="F16" s="77"/>
      <c r="G16" s="87"/>
      <c r="H16" s="37" t="s">
        <v>240</v>
      </c>
      <c r="I16" s="85"/>
      <c r="J16" s="85"/>
      <c r="K16" s="85"/>
      <c r="L16" s="85"/>
    </row>
    <row r="17" spans="1:12" s="12" customFormat="1" ht="334.5" customHeight="1" x14ac:dyDescent="0.25">
      <c r="A17" s="26">
        <v>8</v>
      </c>
      <c r="B17" s="35" t="s">
        <v>109</v>
      </c>
      <c r="C17" s="36" t="s">
        <v>59</v>
      </c>
      <c r="D17" s="29" t="s">
        <v>17</v>
      </c>
      <c r="E17" s="30" t="s">
        <v>37</v>
      </c>
      <c r="F17" s="26"/>
      <c r="G17" s="31">
        <v>229.8</v>
      </c>
      <c r="H17" s="80" t="s">
        <v>242</v>
      </c>
      <c r="I17" s="26"/>
      <c r="J17" s="26"/>
      <c r="K17" s="26"/>
      <c r="L17" s="26"/>
    </row>
    <row r="18" spans="1:12" s="12" customFormat="1" ht="220.5" customHeight="1" x14ac:dyDescent="0.25">
      <c r="A18" s="26">
        <v>9</v>
      </c>
      <c r="B18" s="40" t="s">
        <v>110</v>
      </c>
      <c r="C18" s="36" t="s">
        <v>60</v>
      </c>
      <c r="D18" s="29" t="s">
        <v>17</v>
      </c>
      <c r="E18" s="30" t="s">
        <v>37</v>
      </c>
      <c r="F18" s="26"/>
      <c r="G18" s="34">
        <v>139.488</v>
      </c>
      <c r="H18" s="37" t="s">
        <v>200</v>
      </c>
      <c r="I18" s="26"/>
      <c r="J18" s="26"/>
      <c r="K18" s="26"/>
      <c r="L18" s="26"/>
    </row>
    <row r="19" spans="1:12" s="12" customFormat="1" ht="327.75" customHeight="1" x14ac:dyDescent="0.25">
      <c r="A19" s="26">
        <v>10</v>
      </c>
      <c r="B19" s="35" t="s">
        <v>111</v>
      </c>
      <c r="C19" s="36" t="s">
        <v>61</v>
      </c>
      <c r="D19" s="29" t="s">
        <v>17</v>
      </c>
      <c r="E19" s="30" t="s">
        <v>44</v>
      </c>
      <c r="F19" s="26"/>
      <c r="G19" s="34">
        <v>398.197</v>
      </c>
      <c r="H19" s="37" t="s">
        <v>241</v>
      </c>
      <c r="I19" s="26"/>
      <c r="J19" s="26"/>
      <c r="K19" s="26"/>
      <c r="L19" s="26"/>
    </row>
    <row r="20" spans="1:12" s="12" customFormat="1" ht="382.5" customHeight="1" x14ac:dyDescent="0.25">
      <c r="A20" s="26">
        <v>11</v>
      </c>
      <c r="B20" s="35" t="s">
        <v>112</v>
      </c>
      <c r="C20" s="38" t="str">
        <f>'[1]2020'!C21</f>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0" s="29" t="s">
        <v>17</v>
      </c>
      <c r="E20" s="30" t="s">
        <v>37</v>
      </c>
      <c r="F20" s="41" t="s">
        <v>243</v>
      </c>
      <c r="G20" s="34">
        <v>287.733</v>
      </c>
      <c r="H20" s="42" t="s">
        <v>219</v>
      </c>
      <c r="I20" s="26"/>
      <c r="J20" s="26"/>
      <c r="K20" s="26"/>
      <c r="L20" s="26"/>
    </row>
    <row r="21" spans="1:12" s="12" customFormat="1" ht="360.75" customHeight="1" x14ac:dyDescent="0.25">
      <c r="A21" s="26">
        <v>12</v>
      </c>
      <c r="B21" s="35" t="s">
        <v>113</v>
      </c>
      <c r="C21" s="38" t="str">
        <f>'[1]2020'!C22</f>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1" s="29" t="s">
        <v>18</v>
      </c>
      <c r="E21" s="30" t="s">
        <v>37</v>
      </c>
      <c r="F21" s="26"/>
      <c r="G21" s="34">
        <v>379.98500000000001</v>
      </c>
      <c r="H21" s="42" t="s">
        <v>90</v>
      </c>
      <c r="I21" s="26"/>
      <c r="J21" s="26"/>
      <c r="K21" s="26"/>
      <c r="L21" s="26"/>
    </row>
    <row r="22" spans="1:12" s="12" customFormat="1" ht="167.25" customHeight="1" x14ac:dyDescent="0.25">
      <c r="A22" s="26">
        <v>13</v>
      </c>
      <c r="B22" s="35" t="s">
        <v>114</v>
      </c>
      <c r="C22" s="36" t="s">
        <v>62</v>
      </c>
      <c r="D22" s="29" t="s">
        <v>17</v>
      </c>
      <c r="E22" s="30" t="s">
        <v>37</v>
      </c>
      <c r="F22" s="26"/>
      <c r="G22" s="34">
        <v>149.47200000000001</v>
      </c>
      <c r="H22" s="37" t="s">
        <v>200</v>
      </c>
      <c r="I22" s="26"/>
      <c r="J22" s="26"/>
      <c r="K22" s="26"/>
      <c r="L22" s="26"/>
    </row>
    <row r="23" spans="1:12" s="12" customFormat="1" ht="210" customHeight="1" x14ac:dyDescent="0.25">
      <c r="A23" s="26">
        <v>14</v>
      </c>
      <c r="B23" s="35" t="s">
        <v>115</v>
      </c>
      <c r="C23" s="36" t="s">
        <v>63</v>
      </c>
      <c r="D23" s="29" t="s">
        <v>17</v>
      </c>
      <c r="E23" s="30" t="s">
        <v>37</v>
      </c>
      <c r="F23" s="26"/>
      <c r="G23" s="34">
        <v>132.148</v>
      </c>
      <c r="H23" s="37" t="s">
        <v>244</v>
      </c>
      <c r="I23" s="26"/>
      <c r="J23" s="26"/>
      <c r="K23" s="26"/>
      <c r="L23" s="26"/>
    </row>
    <row r="24" spans="1:12" s="12" customFormat="1" ht="365.25" customHeight="1" x14ac:dyDescent="0.25">
      <c r="A24" s="26">
        <v>15</v>
      </c>
      <c r="B24" s="35" t="s">
        <v>116</v>
      </c>
      <c r="C24" s="38" t="str">
        <f>'[1]2020'!C25</f>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4" s="29" t="s">
        <v>17</v>
      </c>
      <c r="E24" s="30" t="s">
        <v>37</v>
      </c>
      <c r="F24" s="26"/>
      <c r="G24" s="31">
        <v>996</v>
      </c>
      <c r="H24" s="42" t="s">
        <v>94</v>
      </c>
      <c r="I24" s="26"/>
      <c r="J24" s="26"/>
      <c r="K24" s="26"/>
      <c r="L24" s="26"/>
    </row>
    <row r="25" spans="1:12" s="12" customFormat="1" ht="293.25" customHeight="1" x14ac:dyDescent="0.25">
      <c r="A25" s="26">
        <v>16</v>
      </c>
      <c r="B25" s="35" t="s">
        <v>117</v>
      </c>
      <c r="C25" s="36" t="s">
        <v>64</v>
      </c>
      <c r="D25" s="29" t="s">
        <v>17</v>
      </c>
      <c r="E25" s="30" t="s">
        <v>48</v>
      </c>
      <c r="F25" s="26"/>
      <c r="G25" s="34">
        <v>81.287999999999997</v>
      </c>
      <c r="H25" s="81" t="s">
        <v>245</v>
      </c>
      <c r="I25" s="26"/>
      <c r="J25" s="26"/>
      <c r="K25" s="26"/>
      <c r="L25" s="26"/>
    </row>
    <row r="26" spans="1:12" s="12" customFormat="1" ht="306.75" customHeight="1" x14ac:dyDescent="0.25">
      <c r="A26" s="26">
        <v>17</v>
      </c>
      <c r="B26" s="35" t="s">
        <v>118</v>
      </c>
      <c r="C26" s="36" t="s">
        <v>64</v>
      </c>
      <c r="D26" s="29" t="s">
        <v>17</v>
      </c>
      <c r="E26" s="30" t="s">
        <v>48</v>
      </c>
      <c r="F26" s="26"/>
      <c r="G26" s="34">
        <v>81.287999999999997</v>
      </c>
      <c r="H26" s="80" t="s">
        <v>246</v>
      </c>
      <c r="I26" s="26"/>
      <c r="J26" s="26"/>
      <c r="K26" s="26"/>
      <c r="L26" s="26"/>
    </row>
    <row r="27" spans="1:12" s="12" customFormat="1" ht="302.25" customHeight="1" x14ac:dyDescent="0.25">
      <c r="A27" s="26">
        <v>18</v>
      </c>
      <c r="B27" s="35" t="s">
        <v>119</v>
      </c>
      <c r="C27" s="36" t="s">
        <v>64</v>
      </c>
      <c r="D27" s="29" t="s">
        <v>17</v>
      </c>
      <c r="E27" s="30" t="s">
        <v>48</v>
      </c>
      <c r="F27" s="26"/>
      <c r="G27" s="34">
        <v>81.287999999999997</v>
      </c>
      <c r="H27" s="80" t="s">
        <v>246</v>
      </c>
      <c r="I27" s="26"/>
      <c r="J27" s="26"/>
      <c r="K27" s="26"/>
      <c r="L27" s="26"/>
    </row>
    <row r="28" spans="1:12" s="12" customFormat="1" ht="260.25" customHeight="1" x14ac:dyDescent="0.25">
      <c r="A28" s="26">
        <v>19</v>
      </c>
      <c r="B28" s="35" t="s">
        <v>120</v>
      </c>
      <c r="C28" s="36" t="s">
        <v>65</v>
      </c>
      <c r="D28" s="29" t="s">
        <v>17</v>
      </c>
      <c r="E28" s="30" t="s">
        <v>48</v>
      </c>
      <c r="F28" s="26"/>
      <c r="G28" s="34">
        <v>81.287999999999997</v>
      </c>
      <c r="H28" s="37" t="s">
        <v>200</v>
      </c>
      <c r="I28" s="26"/>
      <c r="J28" s="26"/>
      <c r="K28" s="26"/>
      <c r="L28" s="26"/>
    </row>
    <row r="29" spans="1:12" s="12" customFormat="1" ht="300.75" customHeight="1" x14ac:dyDescent="0.25">
      <c r="A29" s="26">
        <v>20</v>
      </c>
      <c r="B29" s="35" t="s">
        <v>121</v>
      </c>
      <c r="C29" s="36" t="s">
        <v>64</v>
      </c>
      <c r="D29" s="29" t="s">
        <v>17</v>
      </c>
      <c r="E29" s="30" t="s">
        <v>48</v>
      </c>
      <c r="F29" s="26"/>
      <c r="G29" s="34">
        <v>81.287999999999997</v>
      </c>
      <c r="H29" s="37" t="s">
        <v>247</v>
      </c>
      <c r="I29" s="26"/>
      <c r="J29" s="26"/>
      <c r="K29" s="26"/>
      <c r="L29" s="26"/>
    </row>
    <row r="30" spans="1:12" s="12" customFormat="1" ht="253.5" customHeight="1" x14ac:dyDescent="0.25">
      <c r="A30" s="26">
        <v>21</v>
      </c>
      <c r="B30" s="35" t="s">
        <v>122</v>
      </c>
      <c r="C30" s="36" t="s">
        <v>65</v>
      </c>
      <c r="D30" s="29" t="s">
        <v>17</v>
      </c>
      <c r="E30" s="30" t="s">
        <v>48</v>
      </c>
      <c r="F30" s="26"/>
      <c r="G30" s="34">
        <v>81.287999999999997</v>
      </c>
      <c r="H30" s="37" t="s">
        <v>247</v>
      </c>
      <c r="I30" s="26"/>
      <c r="J30" s="26"/>
      <c r="K30" s="26"/>
      <c r="L30" s="26"/>
    </row>
    <row r="31" spans="1:12" s="12" customFormat="1" ht="304.5" customHeight="1" x14ac:dyDescent="0.25">
      <c r="A31" s="26">
        <v>22</v>
      </c>
      <c r="B31" s="35" t="s">
        <v>123</v>
      </c>
      <c r="C31" s="36" t="s">
        <v>64</v>
      </c>
      <c r="D31" s="29" t="s">
        <v>17</v>
      </c>
      <c r="E31" s="30" t="s">
        <v>48</v>
      </c>
      <c r="F31" s="26"/>
      <c r="G31" s="34">
        <v>81.287999999999997</v>
      </c>
      <c r="H31" s="37" t="s">
        <v>248</v>
      </c>
      <c r="I31" s="26"/>
      <c r="J31" s="26"/>
      <c r="K31" s="26"/>
      <c r="L31" s="26"/>
    </row>
    <row r="32" spans="1:12" s="12" customFormat="1" ht="292.5" customHeight="1" x14ac:dyDescent="0.25">
      <c r="A32" s="26">
        <v>23</v>
      </c>
      <c r="B32" s="35" t="s">
        <v>124</v>
      </c>
      <c r="C32" s="36" t="s">
        <v>64</v>
      </c>
      <c r="D32" s="29" t="s">
        <v>17</v>
      </c>
      <c r="E32" s="30" t="s">
        <v>48</v>
      </c>
      <c r="F32" s="26"/>
      <c r="G32" s="34">
        <v>81.287999999999997</v>
      </c>
      <c r="H32" s="37" t="s">
        <v>249</v>
      </c>
      <c r="I32" s="26"/>
      <c r="J32" s="26"/>
      <c r="K32" s="26"/>
      <c r="L32" s="26"/>
    </row>
    <row r="33" spans="1:12" s="12" customFormat="1" ht="297" customHeight="1" x14ac:dyDescent="0.25">
      <c r="A33" s="26">
        <v>24</v>
      </c>
      <c r="B33" s="35" t="s">
        <v>125</v>
      </c>
      <c r="C33" s="36" t="s">
        <v>65</v>
      </c>
      <c r="D33" s="29" t="s">
        <v>17</v>
      </c>
      <c r="E33" s="30" t="s">
        <v>48</v>
      </c>
      <c r="F33" s="26"/>
      <c r="G33" s="34">
        <v>81.287999999999997</v>
      </c>
      <c r="H33" s="37" t="s">
        <v>200</v>
      </c>
      <c r="I33" s="26"/>
      <c r="J33" s="26"/>
      <c r="K33" s="26"/>
      <c r="L33" s="26"/>
    </row>
    <row r="34" spans="1:12" s="12" customFormat="1" ht="256.5" customHeight="1" x14ac:dyDescent="0.25">
      <c r="A34" s="26">
        <v>25</v>
      </c>
      <c r="B34" s="35" t="s">
        <v>126</v>
      </c>
      <c r="C34" s="36" t="s">
        <v>65</v>
      </c>
      <c r="D34" s="29" t="s">
        <v>17</v>
      </c>
      <c r="E34" s="30" t="s">
        <v>48</v>
      </c>
      <c r="F34" s="26"/>
      <c r="G34" s="34">
        <v>81.287999999999997</v>
      </c>
      <c r="H34" s="37" t="s">
        <v>200</v>
      </c>
      <c r="I34" s="26"/>
      <c r="J34" s="26"/>
      <c r="K34" s="26"/>
      <c r="L34" s="26"/>
    </row>
    <row r="35" spans="1:12" s="12" customFormat="1" ht="225" customHeight="1" x14ac:dyDescent="0.25">
      <c r="A35" s="26">
        <v>26</v>
      </c>
      <c r="B35" s="35" t="s">
        <v>127</v>
      </c>
      <c r="C35" s="36" t="s">
        <v>55</v>
      </c>
      <c r="D35" s="29" t="s">
        <v>17</v>
      </c>
      <c r="E35" s="30" t="s">
        <v>48</v>
      </c>
      <c r="F35" s="26"/>
      <c r="G35" s="34">
        <v>110.556</v>
      </c>
      <c r="H35" s="37" t="s">
        <v>200</v>
      </c>
      <c r="I35" s="26"/>
      <c r="J35" s="26"/>
      <c r="K35" s="26"/>
      <c r="L35" s="26"/>
    </row>
    <row r="36" spans="1:12" s="12" customFormat="1" ht="303" customHeight="1" x14ac:dyDescent="0.25">
      <c r="A36" s="26">
        <v>27</v>
      </c>
      <c r="B36" s="35" t="s">
        <v>128</v>
      </c>
      <c r="C36" s="36" t="s">
        <v>64</v>
      </c>
      <c r="D36" s="29" t="s">
        <v>17</v>
      </c>
      <c r="E36" s="30" t="s">
        <v>48</v>
      </c>
      <c r="F36" s="26"/>
      <c r="G36" s="34">
        <v>81.287999999999997</v>
      </c>
      <c r="H36" s="37" t="s">
        <v>250</v>
      </c>
      <c r="I36" s="26"/>
      <c r="J36" s="26"/>
      <c r="K36" s="26"/>
      <c r="L36" s="26"/>
    </row>
    <row r="37" spans="1:12" s="12" customFormat="1" ht="268.5" customHeight="1" x14ac:dyDescent="0.25">
      <c r="A37" s="26">
        <v>27</v>
      </c>
      <c r="B37" s="35" t="s">
        <v>129</v>
      </c>
      <c r="C37" s="36" t="s">
        <v>66</v>
      </c>
      <c r="D37" s="29" t="s">
        <v>17</v>
      </c>
      <c r="E37" s="30" t="s">
        <v>48</v>
      </c>
      <c r="F37" s="26"/>
      <c r="G37" s="34">
        <v>81.287999999999997</v>
      </c>
      <c r="H37" s="37" t="s">
        <v>251</v>
      </c>
      <c r="I37" s="26"/>
      <c r="J37" s="26"/>
      <c r="K37" s="26"/>
      <c r="L37" s="26"/>
    </row>
    <row r="38" spans="1:12" s="12" customFormat="1" ht="249.75" customHeight="1" x14ac:dyDescent="0.25">
      <c r="A38" s="26">
        <v>29</v>
      </c>
      <c r="B38" s="35" t="s">
        <v>130</v>
      </c>
      <c r="C38" s="36" t="s">
        <v>65</v>
      </c>
      <c r="D38" s="29" t="s">
        <v>17</v>
      </c>
      <c r="E38" s="30" t="s">
        <v>48</v>
      </c>
      <c r="F38" s="26"/>
      <c r="G38" s="34">
        <v>81.287999999999997</v>
      </c>
      <c r="H38" s="37" t="s">
        <v>200</v>
      </c>
      <c r="I38" s="26"/>
      <c r="J38" s="26"/>
      <c r="K38" s="26"/>
      <c r="L38" s="26"/>
    </row>
    <row r="39" spans="1:12" s="12" customFormat="1" ht="294.75" customHeight="1" x14ac:dyDescent="0.25">
      <c r="A39" s="26">
        <v>30</v>
      </c>
      <c r="B39" s="35" t="s">
        <v>131</v>
      </c>
      <c r="C39" s="36" t="s">
        <v>64</v>
      </c>
      <c r="D39" s="29" t="s">
        <v>17</v>
      </c>
      <c r="E39" s="30" t="s">
        <v>48</v>
      </c>
      <c r="F39" s="26"/>
      <c r="G39" s="34">
        <v>81.287999999999997</v>
      </c>
      <c r="H39" s="37" t="s">
        <v>252</v>
      </c>
      <c r="I39" s="26"/>
      <c r="J39" s="26"/>
      <c r="K39" s="26"/>
      <c r="L39" s="26"/>
    </row>
    <row r="40" spans="1:12" s="12" customFormat="1" ht="306.75" customHeight="1" x14ac:dyDescent="0.25">
      <c r="A40" s="26">
        <v>31</v>
      </c>
      <c r="B40" s="35" t="s">
        <v>132</v>
      </c>
      <c r="C40" s="36" t="s">
        <v>64</v>
      </c>
      <c r="D40" s="29" t="s">
        <v>17</v>
      </c>
      <c r="E40" s="30" t="s">
        <v>48</v>
      </c>
      <c r="F40" s="26"/>
      <c r="G40" s="34">
        <v>81.287999999999997</v>
      </c>
      <c r="H40" s="37" t="s">
        <v>253</v>
      </c>
      <c r="I40" s="26"/>
      <c r="J40" s="26"/>
      <c r="K40" s="26"/>
      <c r="L40" s="26"/>
    </row>
    <row r="41" spans="1:12" s="12" customFormat="1" ht="309" customHeight="1" x14ac:dyDescent="0.25">
      <c r="A41" s="26">
        <v>32</v>
      </c>
      <c r="B41" s="35" t="s">
        <v>133</v>
      </c>
      <c r="C41" s="36" t="s">
        <v>64</v>
      </c>
      <c r="D41" s="29" t="s">
        <v>17</v>
      </c>
      <c r="E41" s="30" t="s">
        <v>48</v>
      </c>
      <c r="F41" s="26"/>
      <c r="G41" s="34">
        <v>81.287999999999997</v>
      </c>
      <c r="H41" s="37" t="s">
        <v>253</v>
      </c>
      <c r="I41" s="26"/>
      <c r="J41" s="26"/>
      <c r="K41" s="26"/>
      <c r="L41" s="26"/>
    </row>
    <row r="42" spans="1:12" s="12" customFormat="1" ht="265.5" customHeight="1" x14ac:dyDescent="0.25">
      <c r="A42" s="26">
        <v>33</v>
      </c>
      <c r="B42" s="35" t="s">
        <v>134</v>
      </c>
      <c r="C42" s="36" t="s">
        <v>65</v>
      </c>
      <c r="D42" s="29" t="s">
        <v>17</v>
      </c>
      <c r="E42" s="30" t="s">
        <v>48</v>
      </c>
      <c r="F42" s="26"/>
      <c r="G42" s="34">
        <v>81.287999999999997</v>
      </c>
      <c r="H42" s="37" t="s">
        <v>200</v>
      </c>
      <c r="I42" s="26"/>
      <c r="J42" s="26"/>
      <c r="K42" s="26"/>
      <c r="L42" s="26"/>
    </row>
    <row r="43" spans="1:12" s="12" customFormat="1" ht="254.25" customHeight="1" x14ac:dyDescent="0.25">
      <c r="A43" s="26">
        <v>34</v>
      </c>
      <c r="B43" s="35" t="s">
        <v>135</v>
      </c>
      <c r="C43" s="36" t="s">
        <v>65</v>
      </c>
      <c r="D43" s="29" t="s">
        <v>17</v>
      </c>
      <c r="E43" s="30" t="s">
        <v>48</v>
      </c>
      <c r="F43" s="26"/>
      <c r="G43" s="34">
        <v>81.287999999999997</v>
      </c>
      <c r="H43" s="37" t="s">
        <v>200</v>
      </c>
      <c r="I43" s="26"/>
      <c r="J43" s="26"/>
      <c r="K43" s="26"/>
      <c r="L43" s="26"/>
    </row>
    <row r="44" spans="1:12" s="12" customFormat="1" ht="302.25" customHeight="1" x14ac:dyDescent="0.25">
      <c r="A44" s="26">
        <v>35</v>
      </c>
      <c r="B44" s="35" t="s">
        <v>136</v>
      </c>
      <c r="C44" s="36" t="s">
        <v>64</v>
      </c>
      <c r="D44" s="29" t="s">
        <v>17</v>
      </c>
      <c r="E44" s="30" t="s">
        <v>48</v>
      </c>
      <c r="F44" s="26"/>
      <c r="G44" s="34">
        <v>81.287999999999997</v>
      </c>
      <c r="H44" s="37" t="s">
        <v>254</v>
      </c>
      <c r="I44" s="26"/>
      <c r="J44" s="26"/>
      <c r="K44" s="26"/>
      <c r="L44" s="26"/>
    </row>
    <row r="45" spans="1:12" s="12" customFormat="1" ht="303" customHeight="1" x14ac:dyDescent="0.25">
      <c r="A45" s="26">
        <v>36</v>
      </c>
      <c r="B45" s="35" t="s">
        <v>137</v>
      </c>
      <c r="C45" s="36" t="s">
        <v>64</v>
      </c>
      <c r="D45" s="29" t="s">
        <v>17</v>
      </c>
      <c r="E45" s="30" t="s">
        <v>48</v>
      </c>
      <c r="F45" s="26"/>
      <c r="G45" s="34">
        <v>81.287999999999997</v>
      </c>
      <c r="H45" s="37" t="s">
        <v>255</v>
      </c>
      <c r="I45" s="26"/>
      <c r="J45" s="26"/>
      <c r="K45" s="26"/>
      <c r="L45" s="26"/>
    </row>
    <row r="46" spans="1:12" s="12" customFormat="1" ht="409.5" customHeight="1" x14ac:dyDescent="0.25">
      <c r="A46" s="26">
        <v>37</v>
      </c>
      <c r="B46" s="35" t="s">
        <v>256</v>
      </c>
      <c r="C46" s="38"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29" t="s">
        <v>17</v>
      </c>
      <c r="E46" s="30" t="s">
        <v>49</v>
      </c>
      <c r="F46" s="32" t="s">
        <v>257</v>
      </c>
      <c r="G46" s="34">
        <v>393.55200000000002</v>
      </c>
      <c r="H46" s="41" t="s">
        <v>258</v>
      </c>
      <c r="I46" s="26"/>
      <c r="J46" s="26"/>
      <c r="K46" s="26"/>
      <c r="L46" s="26"/>
    </row>
    <row r="47" spans="1:12" s="12" customFormat="1" ht="196.5" customHeight="1" x14ac:dyDescent="0.25">
      <c r="A47" s="26">
        <v>38</v>
      </c>
      <c r="B47" s="35" t="s">
        <v>138</v>
      </c>
      <c r="C47" s="38" t="s">
        <v>67</v>
      </c>
      <c r="D47" s="29" t="s">
        <v>17</v>
      </c>
      <c r="E47" s="30" t="s">
        <v>48</v>
      </c>
      <c r="F47" s="26"/>
      <c r="G47" s="34">
        <v>115.476</v>
      </c>
      <c r="H47" s="37" t="s">
        <v>200</v>
      </c>
      <c r="I47" s="26"/>
      <c r="J47" s="26"/>
      <c r="K47" s="26"/>
      <c r="L47" s="26"/>
    </row>
    <row r="48" spans="1:12" s="12" customFormat="1" ht="245.25" customHeight="1" x14ac:dyDescent="0.25">
      <c r="A48" s="26">
        <v>39</v>
      </c>
      <c r="B48" s="35" t="s">
        <v>139</v>
      </c>
      <c r="C48" s="38" t="s">
        <v>68</v>
      </c>
      <c r="D48" s="29" t="s">
        <v>17</v>
      </c>
      <c r="E48" s="30" t="s">
        <v>48</v>
      </c>
      <c r="F48" s="26"/>
      <c r="G48" s="31">
        <v>148.80000000000001</v>
      </c>
      <c r="H48" s="37" t="s">
        <v>200</v>
      </c>
      <c r="I48" s="26"/>
      <c r="J48" s="26"/>
      <c r="K48" s="26"/>
      <c r="L48" s="26"/>
    </row>
    <row r="49" spans="1:12" s="12" customFormat="1" ht="300.75" customHeight="1" x14ac:dyDescent="0.25">
      <c r="A49" s="26">
        <v>40</v>
      </c>
      <c r="B49" s="35" t="s">
        <v>140</v>
      </c>
      <c r="C49" s="38" t="s">
        <v>69</v>
      </c>
      <c r="D49" s="29" t="s">
        <v>17</v>
      </c>
      <c r="E49" s="30" t="s">
        <v>48</v>
      </c>
      <c r="F49" s="26"/>
      <c r="G49" s="34">
        <v>85.262</v>
      </c>
      <c r="H49" s="37" t="s">
        <v>259</v>
      </c>
      <c r="I49" s="26"/>
      <c r="J49" s="26"/>
      <c r="K49" s="26"/>
      <c r="L49" s="26"/>
    </row>
    <row r="50" spans="1:12" s="12" customFormat="1" ht="280.5" customHeight="1" x14ac:dyDescent="0.25">
      <c r="A50" s="26">
        <v>41</v>
      </c>
      <c r="B50" s="33" t="s">
        <v>141</v>
      </c>
      <c r="C50" s="43" t="s">
        <v>70</v>
      </c>
      <c r="D50" s="29" t="s">
        <v>17</v>
      </c>
      <c r="E50" s="30" t="s">
        <v>41</v>
      </c>
      <c r="F50" s="44" t="s">
        <v>293</v>
      </c>
      <c r="G50" s="31">
        <v>100</v>
      </c>
      <c r="H50" s="83" t="s">
        <v>210</v>
      </c>
      <c r="I50" s="66">
        <v>88</v>
      </c>
      <c r="J50" s="70">
        <v>0.88</v>
      </c>
      <c r="K50" s="26" t="s">
        <v>52</v>
      </c>
      <c r="L50" s="26" t="s">
        <v>52</v>
      </c>
    </row>
    <row r="51" spans="1:12" s="12" customFormat="1" ht="274.5" customHeight="1" x14ac:dyDescent="0.25">
      <c r="A51" s="26">
        <v>42</v>
      </c>
      <c r="B51" s="33" t="s">
        <v>142</v>
      </c>
      <c r="C51" s="36" t="s">
        <v>71</v>
      </c>
      <c r="D51" s="29" t="s">
        <v>17</v>
      </c>
      <c r="E51" s="30" t="s">
        <v>48</v>
      </c>
      <c r="F51" s="26"/>
      <c r="G51" s="34">
        <v>85.262</v>
      </c>
      <c r="H51" s="37" t="s">
        <v>261</v>
      </c>
      <c r="I51" s="26"/>
      <c r="J51" s="26"/>
      <c r="K51" s="26"/>
      <c r="L51" s="26"/>
    </row>
    <row r="52" spans="1:12" s="12" customFormat="1" ht="282.75" customHeight="1" x14ac:dyDescent="0.25">
      <c r="A52" s="26">
        <v>43</v>
      </c>
      <c r="B52" s="33" t="s">
        <v>143</v>
      </c>
      <c r="C52" s="36" t="s">
        <v>233</v>
      </c>
      <c r="D52" s="29" t="s">
        <v>17</v>
      </c>
      <c r="E52" s="30" t="s">
        <v>48</v>
      </c>
      <c r="F52" s="26"/>
      <c r="G52" s="34">
        <v>85.262</v>
      </c>
      <c r="H52" s="37" t="s">
        <v>260</v>
      </c>
      <c r="I52" s="26"/>
      <c r="J52" s="26"/>
      <c r="K52" s="26"/>
      <c r="L52" s="26"/>
    </row>
    <row r="53" spans="1:12" s="12" customFormat="1" ht="273" customHeight="1" x14ac:dyDescent="0.25">
      <c r="A53" s="26">
        <v>44</v>
      </c>
      <c r="B53" s="33" t="s">
        <v>144</v>
      </c>
      <c r="C53" s="36" t="s">
        <v>232</v>
      </c>
      <c r="D53" s="29" t="s">
        <v>17</v>
      </c>
      <c r="E53" s="30" t="s">
        <v>48</v>
      </c>
      <c r="F53" s="26"/>
      <c r="G53" s="34">
        <v>85.262</v>
      </c>
      <c r="H53" s="37" t="s">
        <v>261</v>
      </c>
      <c r="I53" s="26"/>
      <c r="J53" s="26"/>
      <c r="K53" s="26"/>
      <c r="L53" s="26"/>
    </row>
    <row r="54" spans="1:12" s="12" customFormat="1" ht="271.5" customHeight="1" x14ac:dyDescent="0.25">
      <c r="A54" s="26">
        <v>45</v>
      </c>
      <c r="B54" s="33" t="s">
        <v>145</v>
      </c>
      <c r="C54" s="36" t="s">
        <v>232</v>
      </c>
      <c r="D54" s="29" t="s">
        <v>17</v>
      </c>
      <c r="E54" s="30" t="s">
        <v>48</v>
      </c>
      <c r="F54" s="26"/>
      <c r="G54" s="34">
        <v>85.262</v>
      </c>
      <c r="H54" s="37" t="s">
        <v>261</v>
      </c>
      <c r="I54" s="26"/>
      <c r="J54" s="26"/>
      <c r="K54" s="26"/>
      <c r="L54" s="26"/>
    </row>
    <row r="55" spans="1:12" s="12" customFormat="1" ht="261.75" customHeight="1" x14ac:dyDescent="0.25">
      <c r="A55" s="26">
        <v>46</v>
      </c>
      <c r="B55" s="33" t="s">
        <v>146</v>
      </c>
      <c r="C55" s="38" t="s">
        <v>72</v>
      </c>
      <c r="D55" s="29" t="s">
        <v>17</v>
      </c>
      <c r="E55" s="30" t="s">
        <v>48</v>
      </c>
      <c r="F55" s="73" t="s">
        <v>262</v>
      </c>
      <c r="G55" s="31">
        <v>100</v>
      </c>
      <c r="H55" s="32" t="s">
        <v>263</v>
      </c>
      <c r="I55" s="26"/>
      <c r="J55" s="26"/>
      <c r="K55" s="26"/>
      <c r="L55" s="26"/>
    </row>
    <row r="56" spans="1:12" s="12" customFormat="1" ht="218.25" customHeight="1" x14ac:dyDescent="0.25">
      <c r="A56" s="26">
        <v>47</v>
      </c>
      <c r="B56" s="35" t="s">
        <v>147</v>
      </c>
      <c r="C56" s="36" t="s">
        <v>73</v>
      </c>
      <c r="D56" s="29" t="s">
        <v>17</v>
      </c>
      <c r="E56" s="30" t="s">
        <v>37</v>
      </c>
      <c r="F56" s="26"/>
      <c r="G56" s="34">
        <v>108.729</v>
      </c>
      <c r="H56" s="37" t="s">
        <v>264</v>
      </c>
      <c r="I56" s="26"/>
      <c r="J56" s="26"/>
      <c r="K56" s="26"/>
      <c r="L56" s="26"/>
    </row>
    <row r="57" spans="1:12" s="12" customFormat="1" ht="365.25" customHeight="1" x14ac:dyDescent="0.25">
      <c r="A57" s="26">
        <v>48</v>
      </c>
      <c r="B57" s="35" t="s">
        <v>148</v>
      </c>
      <c r="C57" s="38" t="s">
        <v>74</v>
      </c>
      <c r="D57" s="29" t="s">
        <v>17</v>
      </c>
      <c r="E57" s="30" t="s">
        <v>48</v>
      </c>
      <c r="F57" s="26"/>
      <c r="G57" s="31">
        <v>117.88</v>
      </c>
      <c r="H57" s="37" t="s">
        <v>200</v>
      </c>
      <c r="I57" s="26"/>
      <c r="J57" s="26"/>
      <c r="K57" s="26"/>
      <c r="L57" s="26"/>
    </row>
    <row r="58" spans="1:12" s="12" customFormat="1" ht="180" customHeight="1" x14ac:dyDescent="0.25">
      <c r="A58" s="26">
        <v>49</v>
      </c>
      <c r="B58" s="35" t="s">
        <v>149</v>
      </c>
      <c r="C58" s="36" t="s">
        <v>231</v>
      </c>
      <c r="D58" s="29" t="s">
        <v>17</v>
      </c>
      <c r="E58" s="30" t="str">
        <f>$E$56</f>
        <v>23.01.2020 затверджено календарний план</v>
      </c>
      <c r="F58" s="26"/>
      <c r="G58" s="31">
        <v>84</v>
      </c>
      <c r="H58" s="37" t="s">
        <v>200</v>
      </c>
      <c r="I58" s="26"/>
      <c r="J58" s="26"/>
      <c r="K58" s="26"/>
      <c r="L58" s="26"/>
    </row>
    <row r="59" spans="1:12" s="12" customFormat="1" ht="275.25" customHeight="1" x14ac:dyDescent="0.25">
      <c r="A59" s="26">
        <v>50</v>
      </c>
      <c r="B59" s="35" t="s">
        <v>150</v>
      </c>
      <c r="C59" s="36" t="s">
        <v>230</v>
      </c>
      <c r="D59" s="29" t="s">
        <v>17</v>
      </c>
      <c r="E59" s="30" t="s">
        <v>44</v>
      </c>
      <c r="F59" s="26"/>
      <c r="G59" s="34">
        <v>264.596</v>
      </c>
      <c r="H59" s="46" t="s">
        <v>263</v>
      </c>
      <c r="I59" s="26"/>
      <c r="J59" s="26"/>
      <c r="K59" s="26"/>
      <c r="L59" s="26"/>
    </row>
    <row r="60" spans="1:12" s="12" customFormat="1" ht="202.5" customHeight="1" x14ac:dyDescent="0.25">
      <c r="A60" s="26">
        <v>51</v>
      </c>
      <c r="B60" s="35" t="s">
        <v>151</v>
      </c>
      <c r="C60" s="36" t="s">
        <v>75</v>
      </c>
      <c r="D60" s="29" t="s">
        <v>17</v>
      </c>
      <c r="E60" s="30" t="s">
        <v>38</v>
      </c>
      <c r="F60" s="26"/>
      <c r="G60" s="31">
        <v>84</v>
      </c>
      <c r="H60" s="37" t="s">
        <v>200</v>
      </c>
      <c r="I60" s="26"/>
      <c r="J60" s="26"/>
      <c r="K60" s="26"/>
      <c r="L60" s="26"/>
    </row>
    <row r="61" spans="1:12" s="12" customFormat="1" ht="249" customHeight="1" x14ac:dyDescent="0.25">
      <c r="A61" s="26">
        <v>52</v>
      </c>
      <c r="B61" s="35" t="s">
        <v>152</v>
      </c>
      <c r="C61" s="38" t="s">
        <v>76</v>
      </c>
      <c r="D61" s="29" t="s">
        <v>17</v>
      </c>
      <c r="E61" s="30" t="s">
        <v>95</v>
      </c>
      <c r="F61" s="26"/>
      <c r="G61" s="31">
        <v>117.55</v>
      </c>
      <c r="H61" s="37" t="s">
        <v>265</v>
      </c>
      <c r="I61" s="26"/>
      <c r="J61" s="26"/>
      <c r="K61" s="26"/>
      <c r="L61" s="26"/>
    </row>
    <row r="62" spans="1:12" s="12" customFormat="1" ht="195" customHeight="1" x14ac:dyDescent="0.25">
      <c r="A62" s="26">
        <v>53</v>
      </c>
      <c r="B62" s="35" t="s">
        <v>153</v>
      </c>
      <c r="C62" s="36" t="s">
        <v>96</v>
      </c>
      <c r="D62" s="29" t="s">
        <v>17</v>
      </c>
      <c r="E62" s="30" t="s">
        <v>39</v>
      </c>
      <c r="F62" s="73" t="s">
        <v>266</v>
      </c>
      <c r="G62" s="31">
        <v>84</v>
      </c>
      <c r="H62" s="32" t="s">
        <v>263</v>
      </c>
      <c r="I62" s="26"/>
      <c r="J62" s="26"/>
      <c r="K62" s="26"/>
      <c r="L62" s="26"/>
    </row>
    <row r="63" spans="1:12" s="12" customFormat="1" ht="290.25" customHeight="1" x14ac:dyDescent="0.25">
      <c r="A63" s="26">
        <v>54</v>
      </c>
      <c r="B63" s="35" t="s">
        <v>154</v>
      </c>
      <c r="C63" s="36" t="s">
        <v>77</v>
      </c>
      <c r="D63" s="29" t="s">
        <v>17</v>
      </c>
      <c r="E63" s="30" t="s">
        <v>48</v>
      </c>
      <c r="F63" s="26"/>
      <c r="G63" s="31">
        <v>309.83999999999997</v>
      </c>
      <c r="H63" s="37" t="s">
        <v>200</v>
      </c>
      <c r="I63" s="26"/>
      <c r="J63" s="26"/>
      <c r="K63" s="26"/>
      <c r="L63" s="26"/>
    </row>
    <row r="64" spans="1:12" s="12" customFormat="1" ht="220.5" customHeight="1" x14ac:dyDescent="0.25">
      <c r="A64" s="26">
        <v>55</v>
      </c>
      <c r="B64" s="35" t="s">
        <v>155</v>
      </c>
      <c r="C64" s="36" t="s">
        <v>78</v>
      </c>
      <c r="D64" s="29" t="s">
        <v>17</v>
      </c>
      <c r="E64" s="30" t="s">
        <v>48</v>
      </c>
      <c r="F64" s="26"/>
      <c r="G64" s="34">
        <v>84.947999999999993</v>
      </c>
      <c r="H64" s="37" t="s">
        <v>200</v>
      </c>
      <c r="I64" s="26"/>
      <c r="J64" s="26"/>
      <c r="K64" s="26"/>
      <c r="L64" s="26"/>
    </row>
    <row r="65" spans="1:12" s="12" customFormat="1" ht="300" customHeight="1" x14ac:dyDescent="0.25">
      <c r="A65" s="26">
        <v>56</v>
      </c>
      <c r="B65" s="35" t="s">
        <v>156</v>
      </c>
      <c r="C65" s="36" t="s">
        <v>79</v>
      </c>
      <c r="D65" s="29" t="s">
        <v>17</v>
      </c>
      <c r="E65" s="30" t="s">
        <v>46</v>
      </c>
      <c r="F65" s="26"/>
      <c r="G65" s="31">
        <v>201.48</v>
      </c>
      <c r="H65" s="37" t="s">
        <v>200</v>
      </c>
      <c r="I65" s="26"/>
      <c r="J65" s="26"/>
      <c r="K65" s="26"/>
      <c r="L65" s="26"/>
    </row>
    <row r="66" spans="1:12" s="12" customFormat="1" ht="201" customHeight="1" x14ac:dyDescent="0.25">
      <c r="A66" s="85">
        <v>57</v>
      </c>
      <c r="B66" s="84" t="s">
        <v>157</v>
      </c>
      <c r="C66" s="45" t="s">
        <v>98</v>
      </c>
      <c r="D66" s="88" t="s">
        <v>17</v>
      </c>
      <c r="E66" s="86" t="s">
        <v>37</v>
      </c>
      <c r="F66" s="90" t="s">
        <v>225</v>
      </c>
      <c r="G66" s="89">
        <v>255.79300000000001</v>
      </c>
      <c r="H66" s="41" t="s">
        <v>258</v>
      </c>
      <c r="I66" s="85"/>
      <c r="J66" s="85"/>
      <c r="K66" s="85"/>
      <c r="L66" s="85"/>
    </row>
    <row r="67" spans="1:12" s="12" customFormat="1" ht="291" customHeight="1" x14ac:dyDescent="0.25">
      <c r="A67" s="85"/>
      <c r="B67" s="84"/>
      <c r="C67" s="38" t="s">
        <v>80</v>
      </c>
      <c r="D67" s="88"/>
      <c r="E67" s="86"/>
      <c r="F67" s="90"/>
      <c r="G67" s="89"/>
      <c r="H67" s="37" t="s">
        <v>200</v>
      </c>
      <c r="I67" s="85"/>
      <c r="J67" s="85"/>
      <c r="K67" s="85"/>
      <c r="L67" s="85"/>
    </row>
    <row r="68" spans="1:12" s="12" customFormat="1" ht="355.5" customHeight="1" x14ac:dyDescent="0.25">
      <c r="A68" s="26">
        <v>58</v>
      </c>
      <c r="B68" s="35" t="s">
        <v>158</v>
      </c>
      <c r="C68" s="45" t="s">
        <v>82</v>
      </c>
      <c r="D68" s="29" t="s">
        <v>17</v>
      </c>
      <c r="E68" s="30" t="s">
        <v>41</v>
      </c>
      <c r="F68" s="78" t="s">
        <v>270</v>
      </c>
      <c r="G68" s="34">
        <v>420.072</v>
      </c>
      <c r="H68" s="41" t="s">
        <v>267</v>
      </c>
      <c r="I68" s="26"/>
      <c r="J68" s="26"/>
      <c r="K68" s="26"/>
      <c r="L68" s="26"/>
    </row>
    <row r="69" spans="1:12" s="12" customFormat="1" ht="308.25" customHeight="1" x14ac:dyDescent="0.25">
      <c r="A69" s="26">
        <v>59</v>
      </c>
      <c r="B69" s="35" t="s">
        <v>159</v>
      </c>
      <c r="C69" s="45" t="s">
        <v>83</v>
      </c>
      <c r="D69" s="29" t="s">
        <v>17</v>
      </c>
      <c r="E69" s="30" t="s">
        <v>37</v>
      </c>
      <c r="F69" s="78" t="s">
        <v>271</v>
      </c>
      <c r="G69" s="34">
        <v>534.79200000000003</v>
      </c>
      <c r="H69" s="41" t="s">
        <v>268</v>
      </c>
      <c r="I69" s="26"/>
      <c r="J69" s="26"/>
      <c r="K69" s="26"/>
      <c r="L69" s="26"/>
    </row>
    <row r="70" spans="1:12" s="12" customFormat="1" ht="197.25" customHeight="1" x14ac:dyDescent="0.25">
      <c r="A70" s="26">
        <v>60</v>
      </c>
      <c r="B70" s="35" t="s">
        <v>160</v>
      </c>
      <c r="C70" s="38" t="s">
        <v>81</v>
      </c>
      <c r="D70" s="29" t="s">
        <v>17</v>
      </c>
      <c r="E70" s="30" t="s">
        <v>45</v>
      </c>
      <c r="F70" s="26"/>
      <c r="G70" s="31">
        <v>84</v>
      </c>
      <c r="H70" s="37" t="s">
        <v>200</v>
      </c>
      <c r="I70" s="26"/>
      <c r="J70" s="26"/>
      <c r="K70" s="26"/>
      <c r="L70" s="26"/>
    </row>
    <row r="71" spans="1:12" s="12" customFormat="1" ht="300" customHeight="1" x14ac:dyDescent="0.25">
      <c r="A71" s="26">
        <v>61</v>
      </c>
      <c r="B71" s="35" t="s">
        <v>161</v>
      </c>
      <c r="C71" s="45" t="s">
        <v>84</v>
      </c>
      <c r="D71" s="29" t="s">
        <v>17</v>
      </c>
      <c r="E71" s="30" t="s">
        <v>42</v>
      </c>
      <c r="F71" s="73" t="s">
        <v>272</v>
      </c>
      <c r="G71" s="34">
        <v>350.35199999999998</v>
      </c>
      <c r="H71" s="41" t="s">
        <v>269</v>
      </c>
      <c r="I71" s="26"/>
      <c r="J71" s="26"/>
      <c r="K71" s="26"/>
      <c r="L71" s="26"/>
    </row>
    <row r="72" spans="1:12" s="12" customFormat="1" ht="282" customHeight="1" x14ac:dyDescent="0.25">
      <c r="A72" s="85">
        <v>62</v>
      </c>
      <c r="B72" s="84" t="s">
        <v>162</v>
      </c>
      <c r="C72" s="45" t="s">
        <v>85</v>
      </c>
      <c r="D72" s="88" t="s">
        <v>17</v>
      </c>
      <c r="E72" s="86" t="s">
        <v>50</v>
      </c>
      <c r="F72" s="26"/>
      <c r="G72" s="87">
        <v>403.68</v>
      </c>
      <c r="H72" s="41" t="s">
        <v>90</v>
      </c>
      <c r="I72" s="26"/>
      <c r="J72" s="26"/>
      <c r="K72" s="26"/>
      <c r="L72" s="26"/>
    </row>
    <row r="73" spans="1:12" s="12" customFormat="1" ht="149.25" customHeight="1" x14ac:dyDescent="0.25">
      <c r="A73" s="85"/>
      <c r="B73" s="84"/>
      <c r="C73" s="38" t="s">
        <v>86</v>
      </c>
      <c r="D73" s="88"/>
      <c r="E73" s="86"/>
      <c r="F73" s="26"/>
      <c r="G73" s="87"/>
      <c r="H73" s="37" t="s">
        <v>200</v>
      </c>
      <c r="I73" s="26"/>
      <c r="J73" s="26"/>
      <c r="K73" s="26"/>
      <c r="L73" s="26"/>
    </row>
    <row r="74" spans="1:12" s="12" customFormat="1" ht="374.25" customHeight="1" x14ac:dyDescent="0.25">
      <c r="A74" s="85">
        <v>63</v>
      </c>
      <c r="B74" s="84" t="s">
        <v>163</v>
      </c>
      <c r="C74" s="38"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29" t="s">
        <v>17</v>
      </c>
      <c r="E74" s="88" t="s">
        <v>41</v>
      </c>
      <c r="F74" s="26"/>
      <c r="G74" s="87">
        <v>554.4</v>
      </c>
      <c r="H74" s="41" t="s">
        <v>90</v>
      </c>
      <c r="I74" s="26"/>
      <c r="J74" s="26"/>
      <c r="K74" s="26"/>
      <c r="L74" s="26"/>
    </row>
    <row r="75" spans="1:12" s="12" customFormat="1" ht="234" customHeight="1" x14ac:dyDescent="0.25">
      <c r="A75" s="85"/>
      <c r="B75" s="84"/>
      <c r="C75" s="38" t="s">
        <v>87</v>
      </c>
      <c r="D75" s="29"/>
      <c r="E75" s="88"/>
      <c r="F75" s="26"/>
      <c r="G75" s="87"/>
      <c r="H75" s="37" t="s">
        <v>200</v>
      </c>
      <c r="I75" s="26"/>
      <c r="J75" s="26"/>
      <c r="K75" s="26"/>
      <c r="L75" s="26"/>
    </row>
    <row r="76" spans="1:12" s="12" customFormat="1" ht="219.75" customHeight="1" x14ac:dyDescent="0.25">
      <c r="A76" s="26">
        <v>64</v>
      </c>
      <c r="B76" s="35" t="s">
        <v>164</v>
      </c>
      <c r="C76" s="38" t="s">
        <v>88</v>
      </c>
      <c r="D76" s="29" t="s">
        <v>17</v>
      </c>
      <c r="E76" s="30" t="s">
        <v>38</v>
      </c>
      <c r="F76" s="26"/>
      <c r="G76" s="31">
        <v>110.4</v>
      </c>
      <c r="H76" s="37" t="s">
        <v>200</v>
      </c>
      <c r="I76" s="26"/>
      <c r="J76" s="26"/>
      <c r="K76" s="26"/>
      <c r="L76" s="26"/>
    </row>
    <row r="77" spans="1:12" s="12" customFormat="1" ht="409.5" customHeight="1" x14ac:dyDescent="0.25">
      <c r="A77" s="26">
        <v>65</v>
      </c>
      <c r="B77" s="35" t="s">
        <v>165</v>
      </c>
      <c r="C77" s="63" t="s">
        <v>91</v>
      </c>
      <c r="D77" s="29" t="s">
        <v>17</v>
      </c>
      <c r="E77" s="30" t="s">
        <v>89</v>
      </c>
      <c r="F77" s="26"/>
      <c r="G77" s="31">
        <v>150</v>
      </c>
      <c r="H77" s="37" t="s">
        <v>200</v>
      </c>
      <c r="I77" s="26"/>
      <c r="J77" s="26"/>
      <c r="K77" s="26"/>
      <c r="L77" s="26"/>
    </row>
    <row r="78" spans="1:12" s="12" customFormat="1" ht="315" customHeight="1" x14ac:dyDescent="0.25">
      <c r="A78" s="26">
        <v>66</v>
      </c>
      <c r="B78" s="35" t="s">
        <v>166</v>
      </c>
      <c r="C78" s="38" t="s">
        <v>92</v>
      </c>
      <c r="D78" s="29" t="s">
        <v>17</v>
      </c>
      <c r="E78" s="30" t="s">
        <v>89</v>
      </c>
      <c r="F78" s="26"/>
      <c r="G78" s="31">
        <v>150</v>
      </c>
      <c r="H78" s="37" t="s">
        <v>200</v>
      </c>
      <c r="I78" s="26"/>
      <c r="J78" s="26"/>
      <c r="K78" s="26"/>
      <c r="L78" s="26"/>
    </row>
    <row r="79" spans="1:12" s="12" customFormat="1" ht="374.25" customHeight="1" x14ac:dyDescent="0.25">
      <c r="A79" s="26">
        <v>67</v>
      </c>
      <c r="B79" s="35" t="s">
        <v>167</v>
      </c>
      <c r="C79" s="61" t="s">
        <v>93</v>
      </c>
      <c r="D79" s="29" t="s">
        <v>17</v>
      </c>
      <c r="E79" s="30" t="s">
        <v>40</v>
      </c>
      <c r="F79" s="26"/>
      <c r="G79" s="34">
        <v>132.792</v>
      </c>
      <c r="H79" s="37" t="s">
        <v>200</v>
      </c>
      <c r="I79" s="26"/>
      <c r="J79" s="26"/>
      <c r="K79" s="26"/>
      <c r="L79" s="26"/>
    </row>
    <row r="80" spans="1:12" s="12" customFormat="1" ht="41.25" customHeight="1" x14ac:dyDescent="0.25">
      <c r="A80" s="26"/>
      <c r="B80" s="26" t="s">
        <v>4</v>
      </c>
      <c r="C80" s="26" t="s">
        <v>6</v>
      </c>
      <c r="D80" s="26" t="s">
        <v>6</v>
      </c>
      <c r="E80" s="26" t="s">
        <v>6</v>
      </c>
      <c r="F80" s="26" t="s">
        <v>6</v>
      </c>
      <c r="G80" s="34">
        <f>SUM(G9:G79)</f>
        <v>12879.525999999985</v>
      </c>
      <c r="H80" s="26" t="s">
        <v>6</v>
      </c>
      <c r="I80" s="69">
        <f>SUM(I9:I79)</f>
        <v>122.5</v>
      </c>
      <c r="J80" s="34">
        <f>SUM(J9:J79)</f>
        <v>0.88</v>
      </c>
      <c r="K80" s="26" t="s">
        <v>6</v>
      </c>
      <c r="L80" s="26" t="s">
        <v>6</v>
      </c>
    </row>
    <row r="81" spans="1:12" s="12" customFormat="1" ht="172.5" customHeight="1" x14ac:dyDescent="0.25">
      <c r="A81" s="26">
        <v>1</v>
      </c>
      <c r="B81" s="47" t="s">
        <v>168</v>
      </c>
      <c r="C81" s="38" t="s">
        <v>26</v>
      </c>
      <c r="D81" s="29" t="s">
        <v>20</v>
      </c>
      <c r="E81" s="30" t="s">
        <v>41</v>
      </c>
      <c r="F81" s="32" t="s">
        <v>289</v>
      </c>
      <c r="G81" s="31">
        <v>144</v>
      </c>
      <c r="H81" s="29" t="s">
        <v>273</v>
      </c>
      <c r="I81" s="26"/>
      <c r="J81" s="26"/>
      <c r="K81" s="26"/>
      <c r="L81" s="26"/>
    </row>
    <row r="82" spans="1:12" s="12" customFormat="1" ht="171.75" customHeight="1" x14ac:dyDescent="0.25">
      <c r="A82" s="26">
        <v>2</v>
      </c>
      <c r="B82" s="47" t="s">
        <v>169</v>
      </c>
      <c r="C82" s="38" t="s">
        <v>27</v>
      </c>
      <c r="D82" s="29" t="s">
        <v>20</v>
      </c>
      <c r="E82" s="29" t="s">
        <v>41</v>
      </c>
      <c r="F82" s="32" t="s">
        <v>290</v>
      </c>
      <c r="G82" s="31">
        <v>99</v>
      </c>
      <c r="H82" s="29" t="s">
        <v>274</v>
      </c>
      <c r="I82" s="26"/>
      <c r="J82" s="26"/>
      <c r="K82" s="26"/>
      <c r="L82" s="26"/>
    </row>
    <row r="83" spans="1:12" s="12" customFormat="1" ht="204" customHeight="1" x14ac:dyDescent="0.25">
      <c r="A83" s="26">
        <v>3</v>
      </c>
      <c r="B83" s="47" t="s">
        <v>170</v>
      </c>
      <c r="C83" s="38" t="s">
        <v>26</v>
      </c>
      <c r="D83" s="29" t="s">
        <v>20</v>
      </c>
      <c r="E83" s="30" t="s">
        <v>42</v>
      </c>
      <c r="F83" s="74" t="s">
        <v>290</v>
      </c>
      <c r="G83" s="34">
        <v>69.992999999999995</v>
      </c>
      <c r="H83" s="29" t="s">
        <v>275</v>
      </c>
      <c r="I83" s="26"/>
      <c r="J83" s="26"/>
      <c r="K83" s="26"/>
      <c r="L83" s="26"/>
    </row>
    <row r="84" spans="1:12" s="12" customFormat="1" ht="189" customHeight="1" x14ac:dyDescent="0.25">
      <c r="A84" s="26">
        <v>4</v>
      </c>
      <c r="B84" s="47" t="s">
        <v>171</v>
      </c>
      <c r="C84" s="38" t="s">
        <v>26</v>
      </c>
      <c r="D84" s="29" t="s">
        <v>20</v>
      </c>
      <c r="E84" s="30" t="s">
        <v>42</v>
      </c>
      <c r="F84" s="74" t="s">
        <v>290</v>
      </c>
      <c r="G84" s="34">
        <v>69.994</v>
      </c>
      <c r="H84" s="29" t="s">
        <v>276</v>
      </c>
      <c r="I84" s="26"/>
      <c r="J84" s="26"/>
      <c r="K84" s="26"/>
      <c r="L84" s="26"/>
    </row>
    <row r="85" spans="1:12" s="12" customFormat="1" ht="197.25" customHeight="1" x14ac:dyDescent="0.25">
      <c r="A85" s="26">
        <v>5</v>
      </c>
      <c r="B85" s="47" t="s">
        <v>172</v>
      </c>
      <c r="C85" s="38" t="s">
        <v>26</v>
      </c>
      <c r="D85" s="29" t="s">
        <v>20</v>
      </c>
      <c r="E85" s="30" t="s">
        <v>42</v>
      </c>
      <c r="F85" s="74" t="s">
        <v>290</v>
      </c>
      <c r="G85" s="34">
        <v>69.992999999999995</v>
      </c>
      <c r="H85" s="29" t="s">
        <v>277</v>
      </c>
      <c r="I85" s="26"/>
      <c r="J85" s="26"/>
      <c r="K85" s="26"/>
      <c r="L85" s="26"/>
    </row>
    <row r="86" spans="1:12" s="12" customFormat="1" ht="261" customHeight="1" x14ac:dyDescent="0.25">
      <c r="A86" s="26">
        <v>6</v>
      </c>
      <c r="B86" s="47" t="s">
        <v>173</v>
      </c>
      <c r="C86" s="38" t="s">
        <v>26</v>
      </c>
      <c r="D86" s="29" t="s">
        <v>20</v>
      </c>
      <c r="E86" s="30" t="s">
        <v>42</v>
      </c>
      <c r="F86" s="74" t="s">
        <v>291</v>
      </c>
      <c r="G86" s="34">
        <v>69.994</v>
      </c>
      <c r="H86" s="29" t="s">
        <v>278</v>
      </c>
      <c r="I86" s="26"/>
      <c r="J86" s="26"/>
      <c r="K86" s="26"/>
      <c r="L86" s="26"/>
    </row>
    <row r="87" spans="1:12" s="12" customFormat="1" ht="193.5" customHeight="1" x14ac:dyDescent="0.25">
      <c r="A87" s="26">
        <v>7</v>
      </c>
      <c r="B87" s="35" t="s">
        <v>174</v>
      </c>
      <c r="C87" s="38" t="s">
        <v>26</v>
      </c>
      <c r="D87" s="29" t="s">
        <v>20</v>
      </c>
      <c r="E87" s="30" t="s">
        <v>42</v>
      </c>
      <c r="F87" s="74" t="s">
        <v>290</v>
      </c>
      <c r="G87" s="34">
        <v>69.994</v>
      </c>
      <c r="H87" s="29" t="s">
        <v>279</v>
      </c>
      <c r="I87" s="23"/>
      <c r="J87" s="26"/>
      <c r="K87" s="26"/>
      <c r="L87" s="26"/>
    </row>
    <row r="88" spans="1:12" s="12" customFormat="1" ht="196.5" customHeight="1" x14ac:dyDescent="0.25">
      <c r="A88" s="26">
        <v>8</v>
      </c>
      <c r="B88" s="47" t="s">
        <v>175</v>
      </c>
      <c r="C88" s="38" t="s">
        <v>26</v>
      </c>
      <c r="D88" s="29" t="s">
        <v>20</v>
      </c>
      <c r="E88" s="30" t="s">
        <v>42</v>
      </c>
      <c r="F88" s="74" t="s">
        <v>290</v>
      </c>
      <c r="G88" s="34">
        <v>69.994</v>
      </c>
      <c r="H88" s="29" t="s">
        <v>280</v>
      </c>
      <c r="I88" s="23"/>
      <c r="J88" s="26"/>
      <c r="K88" s="26"/>
      <c r="L88" s="26"/>
    </row>
    <row r="89" spans="1:12" s="12" customFormat="1" ht="252" customHeight="1" x14ac:dyDescent="0.25">
      <c r="A89" s="26">
        <v>9</v>
      </c>
      <c r="B89" s="47" t="s">
        <v>176</v>
      </c>
      <c r="C89" s="38" t="s">
        <v>26</v>
      </c>
      <c r="D89" s="29" t="s">
        <v>20</v>
      </c>
      <c r="E89" s="30" t="s">
        <v>42</v>
      </c>
      <c r="F89" s="74" t="s">
        <v>290</v>
      </c>
      <c r="G89" s="34">
        <v>69.994</v>
      </c>
      <c r="H89" s="29" t="s">
        <v>281</v>
      </c>
      <c r="I89" s="23"/>
      <c r="J89" s="26"/>
      <c r="K89" s="26"/>
      <c r="L89" s="26"/>
    </row>
    <row r="90" spans="1:12" s="12" customFormat="1" ht="261" customHeight="1" x14ac:dyDescent="0.25">
      <c r="A90" s="26">
        <v>10</v>
      </c>
      <c r="B90" s="47" t="s">
        <v>177</v>
      </c>
      <c r="C90" s="38" t="s">
        <v>26</v>
      </c>
      <c r="D90" s="29" t="s">
        <v>20</v>
      </c>
      <c r="E90" s="30" t="s">
        <v>42</v>
      </c>
      <c r="F90" s="74" t="s">
        <v>290</v>
      </c>
      <c r="G90" s="34">
        <v>69.994</v>
      </c>
      <c r="H90" s="29" t="s">
        <v>282</v>
      </c>
      <c r="I90" s="23"/>
      <c r="J90" s="26"/>
      <c r="K90" s="26"/>
      <c r="L90" s="26"/>
    </row>
    <row r="91" spans="1:12" s="12" customFormat="1" ht="201.75" customHeight="1" x14ac:dyDescent="0.25">
      <c r="A91" s="26">
        <v>11</v>
      </c>
      <c r="B91" s="33" t="s">
        <v>178</v>
      </c>
      <c r="C91" s="38" t="s">
        <v>26</v>
      </c>
      <c r="D91" s="29" t="s">
        <v>20</v>
      </c>
      <c r="E91" s="30" t="s">
        <v>43</v>
      </c>
      <c r="F91" s="26"/>
      <c r="G91" s="31">
        <v>64.58</v>
      </c>
      <c r="H91" s="29" t="s">
        <v>292</v>
      </c>
      <c r="I91" s="23"/>
      <c r="J91" s="26"/>
      <c r="K91" s="26"/>
      <c r="L91" s="26"/>
    </row>
    <row r="92" spans="1:12" s="12" customFormat="1" ht="228" customHeight="1" x14ac:dyDescent="0.25">
      <c r="A92" s="26">
        <v>12</v>
      </c>
      <c r="B92" s="47" t="s">
        <v>179</v>
      </c>
      <c r="C92" s="38" t="s">
        <v>26</v>
      </c>
      <c r="D92" s="29" t="s">
        <v>20</v>
      </c>
      <c r="E92" s="30" t="s">
        <v>42</v>
      </c>
      <c r="F92" s="74" t="s">
        <v>290</v>
      </c>
      <c r="G92" s="34">
        <v>69.994</v>
      </c>
      <c r="H92" s="29" t="s">
        <v>283</v>
      </c>
      <c r="I92" s="23"/>
      <c r="J92" s="26"/>
      <c r="K92" s="26"/>
      <c r="L92" s="26"/>
    </row>
    <row r="93" spans="1:12" s="12" customFormat="1" ht="229.5" customHeight="1" x14ac:dyDescent="0.25">
      <c r="A93" s="26">
        <v>13</v>
      </c>
      <c r="B93" s="47" t="s">
        <v>180</v>
      </c>
      <c r="C93" s="38" t="s">
        <v>26</v>
      </c>
      <c r="D93" s="29" t="s">
        <v>20</v>
      </c>
      <c r="E93" s="30" t="s">
        <v>42</v>
      </c>
      <c r="F93" s="74" t="s">
        <v>290</v>
      </c>
      <c r="G93" s="34">
        <v>69.992999999999995</v>
      </c>
      <c r="H93" s="29" t="s">
        <v>284</v>
      </c>
      <c r="I93" s="23"/>
      <c r="J93" s="26"/>
      <c r="K93" s="26"/>
      <c r="L93" s="26"/>
    </row>
    <row r="94" spans="1:12" s="12" customFormat="1" ht="222" customHeight="1" x14ac:dyDescent="0.25">
      <c r="A94" s="26">
        <v>14</v>
      </c>
      <c r="B94" s="47" t="s">
        <v>181</v>
      </c>
      <c r="C94" s="38" t="s">
        <v>26</v>
      </c>
      <c r="D94" s="29" t="s">
        <v>20</v>
      </c>
      <c r="E94" s="30" t="s">
        <v>42</v>
      </c>
      <c r="F94" s="74" t="s">
        <v>290</v>
      </c>
      <c r="G94" s="34">
        <v>69.994</v>
      </c>
      <c r="H94" s="29" t="s">
        <v>285</v>
      </c>
      <c r="I94" s="23"/>
      <c r="J94" s="26"/>
      <c r="K94" s="26"/>
      <c r="L94" s="26"/>
    </row>
    <row r="95" spans="1:12" s="12" customFormat="1" ht="201" customHeight="1" x14ac:dyDescent="0.25">
      <c r="A95" s="26">
        <v>15</v>
      </c>
      <c r="B95" s="47" t="s">
        <v>182</v>
      </c>
      <c r="C95" s="38" t="s">
        <v>26</v>
      </c>
      <c r="D95" s="29" t="s">
        <v>20</v>
      </c>
      <c r="E95" s="30" t="s">
        <v>42</v>
      </c>
      <c r="F95" s="74" t="s">
        <v>290</v>
      </c>
      <c r="G95" s="34">
        <v>69.994</v>
      </c>
      <c r="H95" s="29" t="s">
        <v>286</v>
      </c>
      <c r="I95" s="23"/>
      <c r="J95" s="26"/>
      <c r="K95" s="26"/>
      <c r="L95" s="26"/>
    </row>
    <row r="96" spans="1:12" s="12" customFormat="1" ht="231.75" customHeight="1" x14ac:dyDescent="0.25">
      <c r="A96" s="26">
        <v>16</v>
      </c>
      <c r="B96" s="47" t="s">
        <v>183</v>
      </c>
      <c r="C96" s="38" t="s">
        <v>26</v>
      </c>
      <c r="D96" s="29" t="s">
        <v>20</v>
      </c>
      <c r="E96" s="30" t="s">
        <v>42</v>
      </c>
      <c r="F96" s="74" t="s">
        <v>290</v>
      </c>
      <c r="G96" s="34">
        <v>267.95299999999997</v>
      </c>
      <c r="H96" s="29" t="s">
        <v>287</v>
      </c>
      <c r="I96" s="23"/>
      <c r="J96" s="26"/>
      <c r="K96" s="26"/>
      <c r="L96" s="26"/>
    </row>
    <row r="97" spans="1:13" s="12" customFormat="1" ht="170.25" customHeight="1" x14ac:dyDescent="0.25">
      <c r="A97" s="26">
        <v>17</v>
      </c>
      <c r="B97" s="47" t="s">
        <v>184</v>
      </c>
      <c r="C97" s="38" t="s">
        <v>26</v>
      </c>
      <c r="D97" s="29" t="s">
        <v>20</v>
      </c>
      <c r="E97" s="30" t="s">
        <v>42</v>
      </c>
      <c r="F97" s="32" t="s">
        <v>290</v>
      </c>
      <c r="G97" s="31">
        <v>200</v>
      </c>
      <c r="H97" s="29" t="s">
        <v>288</v>
      </c>
      <c r="I97" s="26"/>
      <c r="J97" s="26"/>
      <c r="K97" s="26"/>
      <c r="L97" s="26"/>
    </row>
    <row r="98" spans="1:13" s="12" customFormat="1" ht="36" customHeight="1" x14ac:dyDescent="0.25">
      <c r="A98" s="26"/>
      <c r="B98" s="26" t="s">
        <v>4</v>
      </c>
      <c r="C98" s="26" t="s">
        <v>6</v>
      </c>
      <c r="D98" s="26" t="s">
        <v>6</v>
      </c>
      <c r="E98" s="26" t="s">
        <v>6</v>
      </c>
      <c r="F98" s="26" t="s">
        <v>6</v>
      </c>
      <c r="G98" s="34">
        <f>SUM(G81:G97)</f>
        <v>1615.4579999999999</v>
      </c>
      <c r="H98" s="26" t="s">
        <v>6</v>
      </c>
      <c r="I98" s="67">
        <f>SUM(I81:I97)</f>
        <v>0</v>
      </c>
      <c r="J98" s="26">
        <v>0</v>
      </c>
      <c r="K98" s="26" t="s">
        <v>6</v>
      </c>
      <c r="L98" s="26" t="s">
        <v>6</v>
      </c>
    </row>
    <row r="99" spans="1:13" s="12" customFormat="1" ht="228.75" customHeight="1" x14ac:dyDescent="0.25">
      <c r="A99" s="26">
        <v>1</v>
      </c>
      <c r="B99" s="33" t="s">
        <v>185</v>
      </c>
      <c r="C99" s="38" t="s">
        <v>30</v>
      </c>
      <c r="D99" s="29" t="s">
        <v>212</v>
      </c>
      <c r="E99" s="30" t="s">
        <v>51</v>
      </c>
      <c r="F99" s="72" t="s">
        <v>226</v>
      </c>
      <c r="G99" s="31">
        <v>439.8</v>
      </c>
      <c r="H99" s="32" t="s">
        <v>222</v>
      </c>
      <c r="I99" s="67">
        <v>67.08</v>
      </c>
      <c r="J99" s="26"/>
      <c r="K99" s="26"/>
      <c r="L99" s="26"/>
    </row>
    <row r="100" spans="1:13" s="12" customFormat="1" ht="230.25" customHeight="1" x14ac:dyDescent="0.25">
      <c r="A100" s="26">
        <v>2</v>
      </c>
      <c r="B100" s="33" t="s">
        <v>186</v>
      </c>
      <c r="C100" s="38" t="s">
        <v>31</v>
      </c>
      <c r="D100" s="29" t="s">
        <v>212</v>
      </c>
      <c r="E100" s="30" t="s">
        <v>51</v>
      </c>
      <c r="F100" s="32" t="s">
        <v>227</v>
      </c>
      <c r="G100" s="31">
        <v>192.96</v>
      </c>
      <c r="H100" s="32" t="s">
        <v>223</v>
      </c>
      <c r="I100" s="67">
        <v>24</v>
      </c>
      <c r="J100" s="26"/>
      <c r="K100" s="26"/>
      <c r="L100" s="26"/>
    </row>
    <row r="101" spans="1:13" s="12" customFormat="1" ht="296.25" customHeight="1" x14ac:dyDescent="0.25">
      <c r="A101" s="26">
        <v>3</v>
      </c>
      <c r="B101" s="27" t="s">
        <v>187</v>
      </c>
      <c r="C101" s="48" t="s">
        <v>32</v>
      </c>
      <c r="D101" s="29" t="s">
        <v>212</v>
      </c>
      <c r="E101" s="30" t="s">
        <v>51</v>
      </c>
      <c r="F101" s="26"/>
      <c r="G101" s="31">
        <v>132</v>
      </c>
      <c r="H101" s="37" t="s">
        <v>200</v>
      </c>
      <c r="I101" s="26"/>
      <c r="J101" s="26"/>
      <c r="K101" s="26"/>
      <c r="L101" s="26"/>
      <c r="M101" s="12" t="s">
        <v>213</v>
      </c>
    </row>
    <row r="102" spans="1:13" s="12" customFormat="1" ht="258" customHeight="1" x14ac:dyDescent="0.25">
      <c r="A102" s="26">
        <v>4</v>
      </c>
      <c r="B102" s="33" t="s">
        <v>188</v>
      </c>
      <c r="C102" s="38" t="s">
        <v>33</v>
      </c>
      <c r="D102" s="29" t="s">
        <v>212</v>
      </c>
      <c r="E102" s="30" t="s">
        <v>51</v>
      </c>
      <c r="F102" s="72" t="s">
        <v>228</v>
      </c>
      <c r="G102" s="34">
        <v>85.262</v>
      </c>
      <c r="H102" s="32" t="s">
        <v>224</v>
      </c>
      <c r="I102" s="26">
        <v>5.0510000000000002</v>
      </c>
      <c r="J102" s="26"/>
      <c r="K102" s="26"/>
      <c r="L102" s="26"/>
    </row>
    <row r="103" spans="1:13" s="12" customFormat="1" ht="34.5" customHeight="1" x14ac:dyDescent="0.25">
      <c r="A103" s="26"/>
      <c r="B103" s="26" t="s">
        <v>4</v>
      </c>
      <c r="C103" s="26" t="s">
        <v>6</v>
      </c>
      <c r="D103" s="26" t="s">
        <v>6</v>
      </c>
      <c r="E103" s="26" t="s">
        <v>6</v>
      </c>
      <c r="F103" s="26" t="s">
        <v>6</v>
      </c>
      <c r="G103" s="34">
        <f>SUM(G99:G102)</f>
        <v>850.02199999999993</v>
      </c>
      <c r="H103" s="26" t="s">
        <v>6</v>
      </c>
      <c r="I103" s="67">
        <f>SUM(I86:I102)</f>
        <v>96.131</v>
      </c>
      <c r="J103" s="26">
        <v>0</v>
      </c>
      <c r="K103" s="26" t="s">
        <v>6</v>
      </c>
      <c r="L103" s="26" t="s">
        <v>6</v>
      </c>
    </row>
    <row r="104" spans="1:13" s="12" customFormat="1" ht="219" customHeight="1" x14ac:dyDescent="0.25">
      <c r="A104" s="26">
        <v>1</v>
      </c>
      <c r="B104" s="33" t="s">
        <v>189</v>
      </c>
      <c r="C104" s="38" t="s">
        <v>202</v>
      </c>
      <c r="D104" s="29" t="s">
        <v>21</v>
      </c>
      <c r="E104" s="29" t="s">
        <v>45</v>
      </c>
      <c r="F104" s="32" t="s">
        <v>229</v>
      </c>
      <c r="G104" s="49">
        <v>138</v>
      </c>
      <c r="H104" s="32" t="s">
        <v>201</v>
      </c>
      <c r="I104" s="26"/>
      <c r="J104" s="26"/>
      <c r="K104" s="26"/>
      <c r="L104" s="26"/>
    </row>
    <row r="105" spans="1:13" s="12" customFormat="1" ht="239.25" customHeight="1" x14ac:dyDescent="0.25">
      <c r="A105" s="26">
        <v>2</v>
      </c>
      <c r="B105" s="33" t="s">
        <v>190</v>
      </c>
      <c r="C105" s="38" t="s">
        <v>28</v>
      </c>
      <c r="D105" s="29" t="s">
        <v>21</v>
      </c>
      <c r="E105" s="29" t="s">
        <v>45</v>
      </c>
      <c r="F105" s="26"/>
      <c r="G105" s="49">
        <v>74.16</v>
      </c>
      <c r="H105" s="37" t="s">
        <v>200</v>
      </c>
      <c r="I105" s="26"/>
      <c r="J105" s="26"/>
      <c r="K105" s="26"/>
      <c r="L105" s="26"/>
    </row>
    <row r="106" spans="1:13" s="12" customFormat="1" ht="246.75" customHeight="1" x14ac:dyDescent="0.25">
      <c r="A106" s="26">
        <v>3</v>
      </c>
      <c r="B106" s="33" t="s">
        <v>191</v>
      </c>
      <c r="C106" s="38" t="s">
        <v>29</v>
      </c>
      <c r="D106" s="29" t="s">
        <v>21</v>
      </c>
      <c r="E106" s="29" t="s">
        <v>45</v>
      </c>
      <c r="F106" s="26"/>
      <c r="G106" s="49">
        <v>61.344000000000001</v>
      </c>
      <c r="H106" s="37" t="s">
        <v>200</v>
      </c>
      <c r="I106" s="26"/>
      <c r="J106" s="26"/>
      <c r="K106" s="26"/>
      <c r="L106" s="26"/>
    </row>
    <row r="107" spans="1:13" s="12" customFormat="1" ht="32.25" customHeight="1" x14ac:dyDescent="0.25">
      <c r="A107" s="26"/>
      <c r="B107" s="26" t="s">
        <v>4</v>
      </c>
      <c r="C107" s="26" t="s">
        <v>6</v>
      </c>
      <c r="D107" s="26" t="s">
        <v>6</v>
      </c>
      <c r="E107" s="26" t="s">
        <v>6</v>
      </c>
      <c r="F107" s="26" t="s">
        <v>6</v>
      </c>
      <c r="G107" s="34">
        <f>SUM(G104:G106)</f>
        <v>273.50400000000002</v>
      </c>
      <c r="H107" s="26" t="s">
        <v>6</v>
      </c>
      <c r="I107" s="69">
        <f>SUM(I104:I106)</f>
        <v>0</v>
      </c>
      <c r="J107" s="26">
        <v>0</v>
      </c>
      <c r="K107" s="26" t="s">
        <v>6</v>
      </c>
      <c r="L107" s="26" t="s">
        <v>6</v>
      </c>
    </row>
    <row r="108" spans="1:13" s="12" customFormat="1" ht="409.5" customHeight="1" x14ac:dyDescent="0.25">
      <c r="A108" s="26">
        <v>1</v>
      </c>
      <c r="B108" s="50" t="s">
        <v>192</v>
      </c>
      <c r="C108" s="42" t="s">
        <v>218</v>
      </c>
      <c r="D108" s="39" t="s">
        <v>22</v>
      </c>
      <c r="E108" s="30" t="s">
        <v>43</v>
      </c>
      <c r="F108" s="23" t="s">
        <v>296</v>
      </c>
      <c r="G108" s="51">
        <v>172.04</v>
      </c>
      <c r="H108" s="71" t="s">
        <v>214</v>
      </c>
      <c r="I108" s="26">
        <v>134.251</v>
      </c>
      <c r="J108" s="26"/>
      <c r="K108" s="26"/>
      <c r="L108" s="26"/>
    </row>
    <row r="109" spans="1:13" s="12" customFormat="1" ht="363" customHeight="1" x14ac:dyDescent="0.25">
      <c r="A109" s="26">
        <v>2</v>
      </c>
      <c r="B109" s="50" t="s">
        <v>193</v>
      </c>
      <c r="C109" s="42" t="s">
        <v>203</v>
      </c>
      <c r="D109" s="39" t="s">
        <v>22</v>
      </c>
      <c r="E109" s="30" t="s">
        <v>43</v>
      </c>
      <c r="F109" s="82" t="s">
        <v>295</v>
      </c>
      <c r="G109" s="51">
        <v>178.19900000000001</v>
      </c>
      <c r="H109" s="71" t="s">
        <v>215</v>
      </c>
      <c r="I109" s="26">
        <v>129.51499999999999</v>
      </c>
      <c r="J109" s="26"/>
      <c r="K109" s="26"/>
      <c r="L109" s="26"/>
    </row>
    <row r="110" spans="1:13" s="12" customFormat="1" ht="409.5" customHeight="1" x14ac:dyDescent="0.25">
      <c r="A110" s="26">
        <v>3</v>
      </c>
      <c r="B110" s="50" t="s">
        <v>194</v>
      </c>
      <c r="C110" s="42" t="s">
        <v>204</v>
      </c>
      <c r="D110" s="39" t="s">
        <v>22</v>
      </c>
      <c r="E110" s="30" t="s">
        <v>43</v>
      </c>
      <c r="F110" s="94" t="s">
        <v>298</v>
      </c>
      <c r="G110" s="51">
        <v>129.72</v>
      </c>
      <c r="H110" s="71" t="s">
        <v>216</v>
      </c>
      <c r="I110" s="26">
        <v>49.317</v>
      </c>
      <c r="J110" s="26"/>
      <c r="K110" s="26"/>
      <c r="L110" s="26"/>
    </row>
    <row r="111" spans="1:13" s="12" customFormat="1" ht="362.25" customHeight="1" x14ac:dyDescent="0.25">
      <c r="A111" s="26">
        <v>4</v>
      </c>
      <c r="B111" s="50" t="s">
        <v>195</v>
      </c>
      <c r="C111" s="42" t="s">
        <v>205</v>
      </c>
      <c r="D111" s="39" t="s">
        <v>22</v>
      </c>
      <c r="E111" s="30" t="s">
        <v>43</v>
      </c>
      <c r="F111" s="82" t="s">
        <v>297</v>
      </c>
      <c r="G111" s="51">
        <v>162.12</v>
      </c>
      <c r="H111" s="71" t="s">
        <v>217</v>
      </c>
      <c r="I111" s="26">
        <v>62.155000000000001</v>
      </c>
      <c r="J111" s="26"/>
      <c r="K111" s="26"/>
      <c r="L111" s="26"/>
    </row>
    <row r="112" spans="1:13" s="12" customFormat="1" ht="39" customHeight="1" x14ac:dyDescent="0.25">
      <c r="A112" s="26"/>
      <c r="B112" s="26" t="s">
        <v>4</v>
      </c>
      <c r="C112" s="26" t="s">
        <v>6</v>
      </c>
      <c r="D112" s="26" t="s">
        <v>6</v>
      </c>
      <c r="E112" s="26" t="s">
        <v>6</v>
      </c>
      <c r="F112" s="26" t="s">
        <v>6</v>
      </c>
      <c r="G112" s="34">
        <f>SUM(G108:G111)</f>
        <v>642.07900000000006</v>
      </c>
      <c r="H112" s="26" t="s">
        <v>6</v>
      </c>
      <c r="I112" s="69">
        <f>SUM(I108:I111)</f>
        <v>375.23799999999994</v>
      </c>
      <c r="J112" s="26">
        <v>0</v>
      </c>
      <c r="K112" s="26" t="s">
        <v>6</v>
      </c>
      <c r="L112" s="26" t="s">
        <v>6</v>
      </c>
    </row>
    <row r="113" spans="1:12" s="12" customFormat="1" ht="264.75" customHeight="1" x14ac:dyDescent="0.25">
      <c r="A113" s="26">
        <v>1</v>
      </c>
      <c r="B113" s="35" t="s">
        <v>196</v>
      </c>
      <c r="C113" s="43" t="s">
        <v>206</v>
      </c>
      <c r="D113" s="52" t="s">
        <v>23</v>
      </c>
      <c r="E113" s="30" t="s">
        <v>211</v>
      </c>
      <c r="F113" s="26"/>
      <c r="G113" s="53">
        <v>72</v>
      </c>
      <c r="H113" s="65" t="s">
        <v>200</v>
      </c>
      <c r="I113" s="26"/>
      <c r="J113" s="26"/>
      <c r="K113" s="26"/>
      <c r="L113" s="26"/>
    </row>
    <row r="114" spans="1:12" s="12" customFormat="1" ht="259.5" customHeight="1" x14ac:dyDescent="0.25">
      <c r="A114" s="26">
        <v>2</v>
      </c>
      <c r="B114" s="33" t="s">
        <v>197</v>
      </c>
      <c r="C114" s="43" t="s">
        <v>207</v>
      </c>
      <c r="D114" s="52" t="s">
        <v>23</v>
      </c>
      <c r="E114" s="30" t="s">
        <v>97</v>
      </c>
      <c r="F114" s="26"/>
      <c r="G114" s="54">
        <v>112.236</v>
      </c>
      <c r="H114" s="64" t="s">
        <v>200</v>
      </c>
      <c r="I114" s="26"/>
      <c r="J114" s="26"/>
      <c r="K114" s="26"/>
      <c r="L114" s="26"/>
    </row>
    <row r="115" spans="1:12" s="12" customFormat="1" ht="34.5" customHeight="1" x14ac:dyDescent="0.25">
      <c r="A115" s="26"/>
      <c r="B115" s="26" t="s">
        <v>4</v>
      </c>
      <c r="C115" s="26" t="s">
        <v>6</v>
      </c>
      <c r="D115" s="26" t="s">
        <v>6</v>
      </c>
      <c r="E115" s="26" t="s">
        <v>6</v>
      </c>
      <c r="F115" s="26" t="s">
        <v>6</v>
      </c>
      <c r="G115" s="51">
        <f>SUM(G113:G114)</f>
        <v>184.23599999999999</v>
      </c>
      <c r="H115" s="26" t="s">
        <v>6</v>
      </c>
      <c r="I115" s="51">
        <f>SUM(I113:I114)</f>
        <v>0</v>
      </c>
      <c r="J115" s="26">
        <v>0</v>
      </c>
      <c r="K115" s="26" t="s">
        <v>6</v>
      </c>
      <c r="L115" s="26" t="s">
        <v>6</v>
      </c>
    </row>
    <row r="116" spans="1:12" s="12" customFormat="1" ht="171" customHeight="1" x14ac:dyDescent="0.25">
      <c r="A116" s="26">
        <v>1</v>
      </c>
      <c r="B116" s="35" t="s">
        <v>198</v>
      </c>
      <c r="C116" s="55" t="s">
        <v>53</v>
      </c>
      <c r="D116" s="52" t="s">
        <v>47</v>
      </c>
      <c r="E116" s="30" t="s">
        <v>43</v>
      </c>
      <c r="F116" s="26"/>
      <c r="G116" s="54">
        <v>98.495999999999995</v>
      </c>
      <c r="H116" s="64" t="s">
        <v>200</v>
      </c>
      <c r="I116" s="26"/>
      <c r="J116" s="26"/>
      <c r="K116" s="26"/>
      <c r="L116" s="26"/>
    </row>
    <row r="117" spans="1:12" s="12" customFormat="1" ht="32.25" customHeight="1" x14ac:dyDescent="0.25">
      <c r="A117" s="26"/>
      <c r="B117" s="26" t="s">
        <v>4</v>
      </c>
      <c r="C117" s="26" t="s">
        <v>36</v>
      </c>
      <c r="D117" s="26" t="s">
        <v>6</v>
      </c>
      <c r="E117" s="26" t="s">
        <v>6</v>
      </c>
      <c r="F117" s="26" t="s">
        <v>6</v>
      </c>
      <c r="G117" s="51">
        <f>SUM(G116)</f>
        <v>98.495999999999995</v>
      </c>
      <c r="H117" s="26" t="s">
        <v>6</v>
      </c>
      <c r="I117" s="51">
        <f>SUM(I116)</f>
        <v>0</v>
      </c>
      <c r="J117" s="26">
        <v>0</v>
      </c>
      <c r="K117" s="26" t="s">
        <v>6</v>
      </c>
      <c r="L117" s="26" t="s">
        <v>6</v>
      </c>
    </row>
    <row r="118" spans="1:12" s="12" customFormat="1" ht="215.25" customHeight="1" x14ac:dyDescent="0.25">
      <c r="A118" s="26">
        <v>1</v>
      </c>
      <c r="B118" s="33" t="s">
        <v>199</v>
      </c>
      <c r="C118" s="55" t="s">
        <v>294</v>
      </c>
      <c r="D118" s="52" t="s">
        <v>24</v>
      </c>
      <c r="E118" s="30" t="s">
        <v>97</v>
      </c>
      <c r="F118" s="26"/>
      <c r="G118" s="56">
        <v>360</v>
      </c>
      <c r="H118" s="32" t="s">
        <v>208</v>
      </c>
      <c r="I118" s="26"/>
      <c r="J118" s="26"/>
      <c r="K118" s="26"/>
      <c r="L118" s="26"/>
    </row>
    <row r="119" spans="1:12" s="12" customFormat="1" ht="39" customHeight="1" x14ac:dyDescent="0.25">
      <c r="A119" s="26"/>
      <c r="B119" s="26" t="s">
        <v>4</v>
      </c>
      <c r="C119" s="26" t="s">
        <v>6</v>
      </c>
      <c r="D119" s="26" t="s">
        <v>6</v>
      </c>
      <c r="E119" s="26" t="s">
        <v>6</v>
      </c>
      <c r="F119" s="26" t="s">
        <v>6</v>
      </c>
      <c r="G119" s="51">
        <f>SUM(G118)</f>
        <v>360</v>
      </c>
      <c r="H119" s="26" t="s">
        <v>6</v>
      </c>
      <c r="I119" s="26">
        <v>0</v>
      </c>
      <c r="J119" s="26">
        <v>0</v>
      </c>
      <c r="K119" s="26" t="s">
        <v>6</v>
      </c>
      <c r="L119" s="26" t="s">
        <v>6</v>
      </c>
    </row>
    <row r="120" spans="1:12" s="13" customFormat="1" ht="34.5" customHeight="1" x14ac:dyDescent="0.25">
      <c r="A120" s="57"/>
      <c r="B120" s="57" t="s">
        <v>16</v>
      </c>
      <c r="C120" s="57" t="s">
        <v>6</v>
      </c>
      <c r="D120" s="58" t="s">
        <v>6</v>
      </c>
      <c r="E120" s="58" t="s">
        <v>6</v>
      </c>
      <c r="F120" s="58" t="s">
        <v>6</v>
      </c>
      <c r="G120" s="51">
        <f>SUM(G80+G98+G103+G107+G112+G115+G117+G119)</f>
        <v>16903.320999999985</v>
      </c>
      <c r="H120" s="58" t="s">
        <v>6</v>
      </c>
      <c r="I120" s="51">
        <f>SUM(I80+I98+I103+I107+I112+I115+I117+I119)</f>
        <v>593.86899999999991</v>
      </c>
      <c r="J120" s="59">
        <f>SUM(J80+J98+J103+J107+J112+J115+J117+J119)</f>
        <v>0.88</v>
      </c>
      <c r="K120" s="58" t="s">
        <v>6</v>
      </c>
      <c r="L120" s="60" t="s">
        <v>6</v>
      </c>
    </row>
    <row r="121" spans="1:12" x14ac:dyDescent="0.25">
      <c r="A121" s="2"/>
      <c r="B121" s="3"/>
      <c r="C121" s="3"/>
      <c r="D121" s="2"/>
      <c r="E121" s="4"/>
      <c r="F121" s="5"/>
      <c r="G121" s="6"/>
      <c r="H121" s="2"/>
      <c r="I121" s="7"/>
      <c r="J121" s="7"/>
      <c r="K121" s="2"/>
      <c r="L121" s="2"/>
    </row>
    <row r="122" spans="1:12" x14ac:dyDescent="0.25">
      <c r="A122" s="2"/>
      <c r="B122" s="3"/>
      <c r="C122" s="3"/>
      <c r="D122" s="2"/>
      <c r="E122" s="4"/>
      <c r="F122" s="5"/>
      <c r="G122" s="6"/>
      <c r="H122" s="2"/>
      <c r="I122" s="7"/>
      <c r="J122" s="7"/>
      <c r="K122" s="2"/>
      <c r="L122" s="2"/>
    </row>
    <row r="123" spans="1:12" x14ac:dyDescent="0.25">
      <c r="A123" s="2"/>
      <c r="B123" s="3"/>
      <c r="C123" s="3"/>
      <c r="D123" s="2"/>
      <c r="E123" s="4"/>
      <c r="F123" s="5"/>
      <c r="G123" s="6"/>
      <c r="H123" s="2"/>
      <c r="I123" s="7"/>
      <c r="J123" s="7"/>
      <c r="K123" s="2"/>
      <c r="L123" s="2"/>
    </row>
    <row r="124" spans="1:12" x14ac:dyDescent="0.25">
      <c r="A124" s="2"/>
      <c r="B124" s="3"/>
      <c r="C124" s="3"/>
      <c r="D124" s="2"/>
      <c r="E124" s="4"/>
      <c r="F124" s="5"/>
      <c r="G124" s="6"/>
      <c r="H124" s="2"/>
      <c r="I124" s="7"/>
      <c r="J124" s="7"/>
      <c r="K124" s="2"/>
      <c r="L124" s="2"/>
    </row>
    <row r="125" spans="1:12" x14ac:dyDescent="0.25">
      <c r="A125" s="2"/>
      <c r="B125" s="3"/>
      <c r="C125" s="3"/>
      <c r="D125" s="2"/>
      <c r="E125" s="4"/>
      <c r="F125" s="5"/>
      <c r="G125" s="6"/>
      <c r="H125" s="2"/>
      <c r="I125" s="7"/>
      <c r="J125" s="7"/>
      <c r="K125" s="2"/>
      <c r="L125" s="2"/>
    </row>
    <row r="126" spans="1:12" ht="15.75" x14ac:dyDescent="0.25">
      <c r="A126" s="14"/>
      <c r="B126" s="14"/>
      <c r="C126" s="14"/>
      <c r="D126" s="14"/>
      <c r="E126" s="14"/>
      <c r="F126" s="14"/>
      <c r="G126" s="15"/>
      <c r="H126" s="11"/>
      <c r="I126" s="15"/>
      <c r="J126" s="15"/>
      <c r="K126" s="14"/>
      <c r="L126" s="14"/>
    </row>
    <row r="127" spans="1:12" ht="15.75" x14ac:dyDescent="0.25">
      <c r="A127" s="14"/>
      <c r="B127" s="14"/>
      <c r="C127" s="14"/>
      <c r="D127" s="14"/>
      <c r="E127" s="14"/>
      <c r="F127" s="14"/>
      <c r="G127" s="15"/>
      <c r="H127" s="11"/>
      <c r="I127" s="15"/>
      <c r="J127" s="15"/>
      <c r="K127" s="14"/>
      <c r="L127" s="14"/>
    </row>
    <row r="128" spans="1:12" ht="15.75" x14ac:dyDescent="0.25">
      <c r="A128" s="14"/>
      <c r="B128" s="14"/>
      <c r="C128" s="14"/>
      <c r="D128" s="14"/>
      <c r="E128" s="14"/>
      <c r="F128" s="14"/>
      <c r="G128" s="15"/>
      <c r="H128" s="11"/>
      <c r="I128" s="15"/>
      <c r="J128" s="15"/>
      <c r="K128" s="14"/>
      <c r="L128" s="14"/>
    </row>
    <row r="129" spans="1:12" ht="15.75" x14ac:dyDescent="0.25">
      <c r="A129" s="14"/>
      <c r="B129" s="14"/>
      <c r="C129" s="14"/>
      <c r="D129" s="14"/>
      <c r="E129" s="14"/>
      <c r="F129" s="14"/>
      <c r="G129" s="15"/>
      <c r="H129" s="11"/>
      <c r="I129" s="15"/>
      <c r="J129" s="15"/>
      <c r="K129" s="14"/>
      <c r="L129" s="14"/>
    </row>
    <row r="130" spans="1:12" ht="15.75" x14ac:dyDescent="0.25">
      <c r="A130" s="14"/>
      <c r="B130" s="14"/>
      <c r="C130" s="14"/>
      <c r="D130" s="14"/>
      <c r="E130" s="14"/>
      <c r="F130" s="14"/>
      <c r="G130" s="15"/>
      <c r="H130" s="11"/>
      <c r="I130" s="15"/>
      <c r="J130" s="15"/>
      <c r="K130" s="14"/>
      <c r="L130" s="14"/>
    </row>
    <row r="131" spans="1:12" ht="15.75" x14ac:dyDescent="0.25">
      <c r="A131" s="14"/>
      <c r="B131" s="14"/>
      <c r="C131" s="14"/>
      <c r="D131" s="14"/>
      <c r="E131" s="14"/>
      <c r="F131" s="14"/>
      <c r="G131" s="15"/>
      <c r="H131" s="11"/>
      <c r="I131" s="15"/>
      <c r="J131" s="15"/>
      <c r="K131" s="14"/>
      <c r="L131" s="14"/>
    </row>
    <row r="132" spans="1:12" ht="15.75" x14ac:dyDescent="0.25">
      <c r="A132" s="14"/>
      <c r="B132" s="14"/>
      <c r="C132" s="14"/>
      <c r="D132" s="14"/>
      <c r="E132" s="14"/>
      <c r="F132" s="14"/>
      <c r="G132" s="15"/>
      <c r="H132" s="11"/>
      <c r="I132" s="15"/>
      <c r="J132" s="15"/>
      <c r="K132" s="14"/>
      <c r="L132" s="14"/>
    </row>
    <row r="133" spans="1:12" ht="15.75" x14ac:dyDescent="0.25">
      <c r="A133" s="14"/>
      <c r="B133" s="14"/>
      <c r="C133" s="14"/>
      <c r="D133" s="14"/>
      <c r="E133" s="14"/>
      <c r="F133" s="14"/>
      <c r="G133" s="15"/>
      <c r="H133" s="11"/>
      <c r="I133" s="15"/>
      <c r="J133" s="15"/>
      <c r="K133" s="14"/>
      <c r="L133" s="14"/>
    </row>
    <row r="134" spans="1:12" ht="15.75" x14ac:dyDescent="0.25">
      <c r="A134" s="14"/>
      <c r="B134" s="14"/>
      <c r="C134" s="14"/>
      <c r="D134" s="14"/>
      <c r="E134" s="14"/>
      <c r="F134" s="14"/>
      <c r="G134" s="15"/>
      <c r="H134" s="11"/>
      <c r="I134" s="15"/>
      <c r="J134" s="15"/>
      <c r="K134" s="14"/>
      <c r="L134" s="14"/>
    </row>
    <row r="135" spans="1:12" ht="15.75" x14ac:dyDescent="0.25">
      <c r="A135" s="14"/>
      <c r="B135" s="14"/>
      <c r="C135" s="14"/>
      <c r="D135" s="14"/>
      <c r="E135" s="14"/>
      <c r="F135" s="14"/>
      <c r="G135" s="15"/>
      <c r="H135" s="11"/>
      <c r="I135" s="15"/>
      <c r="J135" s="15"/>
      <c r="K135" s="14"/>
      <c r="L135" s="14"/>
    </row>
    <row r="136" spans="1:12" ht="15.75" x14ac:dyDescent="0.25">
      <c r="A136" s="14"/>
      <c r="B136" s="14"/>
      <c r="C136" s="14"/>
      <c r="D136" s="14"/>
      <c r="E136" s="14"/>
      <c r="F136" s="14"/>
      <c r="G136" s="15"/>
      <c r="H136" s="11"/>
      <c r="I136" s="15"/>
      <c r="J136" s="15"/>
      <c r="K136" s="14"/>
      <c r="L136" s="14"/>
    </row>
    <row r="137" spans="1:12" ht="15.75" x14ac:dyDescent="0.25">
      <c r="A137" s="14"/>
      <c r="B137" s="14"/>
      <c r="C137" s="14"/>
      <c r="D137" s="14"/>
      <c r="E137" s="14"/>
      <c r="F137" s="14"/>
      <c r="G137" s="15"/>
      <c r="H137" s="11"/>
      <c r="I137" s="15"/>
      <c r="J137" s="15"/>
      <c r="K137" s="14"/>
      <c r="L137" s="14"/>
    </row>
    <row r="138" spans="1:12" ht="15.75" x14ac:dyDescent="0.25">
      <c r="A138" s="14"/>
      <c r="B138" s="14"/>
      <c r="C138" s="14"/>
      <c r="D138" s="14"/>
      <c r="E138" s="14"/>
      <c r="F138" s="14"/>
      <c r="G138" s="15"/>
      <c r="H138" s="11"/>
      <c r="I138" s="15"/>
      <c r="J138" s="15"/>
      <c r="K138" s="14"/>
      <c r="L138" s="14"/>
    </row>
    <row r="139" spans="1:12" ht="15.75" x14ac:dyDescent="0.25">
      <c r="A139" s="14"/>
    </row>
  </sheetData>
  <mergeCells count="43">
    <mergeCell ref="A8:L8"/>
    <mergeCell ref="F4:F6"/>
    <mergeCell ref="H5:H6"/>
    <mergeCell ref="K5:L5"/>
    <mergeCell ref="A1:L1"/>
    <mergeCell ref="A2:L2"/>
    <mergeCell ref="I3:L3"/>
    <mergeCell ref="A4:A6"/>
    <mergeCell ref="B4:B6"/>
    <mergeCell ref="D4:D6"/>
    <mergeCell ref="E4:E6"/>
    <mergeCell ref="H4:L4"/>
    <mergeCell ref="G4:G6"/>
    <mergeCell ref="I5:J5"/>
    <mergeCell ref="C4:C6"/>
    <mergeCell ref="K15:K16"/>
    <mergeCell ref="L15:L16"/>
    <mergeCell ref="B15:B16"/>
    <mergeCell ref="D15:D16"/>
    <mergeCell ref="E15:E16"/>
    <mergeCell ref="G15:G16"/>
    <mergeCell ref="K66:K67"/>
    <mergeCell ref="L66:L67"/>
    <mergeCell ref="B72:B73"/>
    <mergeCell ref="D72:D73"/>
    <mergeCell ref="A66:A67"/>
    <mergeCell ref="B66:B67"/>
    <mergeCell ref="D66:D67"/>
    <mergeCell ref="G66:G67"/>
    <mergeCell ref="I66:I67"/>
    <mergeCell ref="G72:G73"/>
    <mergeCell ref="F66:F67"/>
    <mergeCell ref="E72:E73"/>
    <mergeCell ref="B74:B75"/>
    <mergeCell ref="A74:A75"/>
    <mergeCell ref="A72:A73"/>
    <mergeCell ref="A15:A16"/>
    <mergeCell ref="J66:J67"/>
    <mergeCell ref="I15:I16"/>
    <mergeCell ref="J15:J16"/>
    <mergeCell ref="E66:E67"/>
    <mergeCell ref="G74:G75"/>
    <mergeCell ref="E74:E75"/>
  </mergeCells>
  <hyperlinks>
    <hyperlink ref="H97" r:id="rId1" tooltip="UA-2020-03-27-000437-a" display="https://e-tender.biz/tender/muzichni-sportivni-tovari-igrashki/UA-2020-03-27-000437-a-dytyachyj-majdanchyk-na-xarkivskomu-shose-180-21-hromadskyj-byudzhet-1324"/>
    <hyperlink ref="H84" r:id="rId2" tooltip="UA-2020-03-26-004552-b" display="https://e-tender.biz/tender/budivelni-roboti/UA-2020-03-26-004552-b-blahoustrij-prybudynkovyx-terytorij-vul-dekabrystiv-9-9a-hromadskyj"/>
    <hyperlink ref="H85" r:id="rId3" tooltip="UA-2020-03-26-004646-b" display="https://e-tender.biz/tender/budivelni-roboti/UA-2020-03-26-004646-b-blahoustrij-prybudynkovyx-terytorij-vul-dekabrystiv-5-5a-5b-hromadskyj"/>
    <hyperlink ref="H88" r:id="rId4" tooltip="UA-2020-03-26-004803-b" display="https://e-tender.biz/tender/budivelni-roboti/UA-2020-03-26-004803-b-blahoustrij-prybudynkovyx-terytorij-prosp-mykoly-bazhana-9a-9b-hromadskyj"/>
    <hyperlink ref="H87" r:id="rId5" tooltip="UA-2020-03-26-004760-b" display="https://e-tender.biz/tender/budivelni-roboti/UA-2020-03-26-004760-b-blahoustrij-prybudynkovyx-terytorij-prosp-mykoly-bazhana-9d-9zh-hromadskyj"/>
    <hyperlink ref="H95" r:id="rId6" tooltip="UA-2020-03-27-000375-a" display="https://e-tender.biz/tender/budivelni-roboti/UA-2020-03-27-000375-a-blahoustrij-prybudynkovyx-terytorij-vul-dekabrystiv-8-10a-12-37"/>
    <hyperlink ref="H93" r:id="rId7" tooltip="UA-2020-03-27-000291-a" display="https://e-tender.biz/tender/budivelni-roboti/UA-2020-03-27-000291-a-blahoustrij-prybudynkovyx-terytorij-prosp-mykoly-bazhana-7a-7b-7d"/>
    <hyperlink ref="H92" r:id="rId8" tooltip="UA-2020-03-27-000253-a" display="https://e-tender.biz/tender/budivelni-roboti/UA-2020-03-27-000253-a-blahoustrij-prybudynkovyx-terytorij-prosp-mykoly-bazhana-7i-7h-7v-9"/>
    <hyperlink ref="H94" r:id="rId9" tooltip="UA-2020-03-27-000331-a" display="https://e-tender.biz/tender/budivelni-roboti/UA-2020-03-27-000331-a-blahoustrij-prybudynkovyx-terytorij-prosp-mykoly-bazhana-5b-5v-5e-7"/>
    <hyperlink ref="H90" r:id="rId10" tooltip="UA-2020-03-26-004871-b" display="https://e-tender.biz/tender/budivelni-roboti/UA-2020-03-26-004871-b-blahoustrij-prybudynkovyx-terytorij-vul-arxitektora-verbyczkoho"/>
    <hyperlink ref="H89" r:id="rId11" tooltip="UA-2020-03-26-004847-b" display="https://e-tender.biz/tender/budivelni-roboti/UA-2020-03-26-004847-b-blahoustrij-prybudynkovyx-terytorij-vul-arxitektora-verbyczkoho-22-1-24"/>
    <hyperlink ref="H86" r:id="rId12" tooltip="UA-2020-03-26-004710-b" display="https://e-tender.biz/tender/budivelni-roboti/UA-2020-03-26-004710-b-blahoustrij-prybudynkovyx-terytorij-prosp-mykoly-bazhana-9v-9h-9z-vul"/>
    <hyperlink ref="H96" r:id="rId13" tooltip="UA-2020-03-27-000410-a" display="https://e-tender.biz/tender/budivelni-roboti/UA-2020-03-27-000410-a-blahoustrij-prybudynkovoyi-terytoriyi-ta-vstanovlennya-sportyvnoho-kompleksu-na"/>
    <hyperlink ref="H81" r:id="rId14" tooltip="UA-2020-03-26-004282-b" display="https://e-tender.biz/tender/budivelni-roboti/UA-2020-03-26-004282-b-dostupnyj-sport-dlya-vsix-vul-boryspilska-38-hromadskyj-byudzhet-150"/>
    <hyperlink ref="H83" r:id="rId15" tooltip="UA-2020-03-26-004442-b" display="https://e-tender.biz/tender/budivelni-roboti/UA-2020-03-26-004442-b-blahoustrij-prybudynkovyx-terytorij-prosp-mykoly-bazhana-5-5a-hromadskyj"/>
  </hyperlinks>
  <pageMargins left="0.43307086614173229" right="0.82677165354330717" top="0.74803149606299213" bottom="0.74803149606299213" header="0.31496062992125984" footer="0.31496062992125984"/>
  <pageSetup paperSize="9" scale="34" fitToHeight="0" orientation="landscape" r:id="rId16"/>
  <rowBreaks count="18" manualBreakCount="18">
    <brk id="14" max="11" man="1"/>
    <brk id="18" max="11" man="1"/>
    <brk id="23" max="11" man="1"/>
    <brk id="27" max="11" man="1"/>
    <brk id="37" max="11" man="1"/>
    <brk id="41" max="11" man="1"/>
    <brk id="45" max="11" man="1"/>
    <brk id="49" max="11" man="1"/>
    <brk id="53" max="11" man="1"/>
    <brk id="58" max="11" man="1"/>
    <brk id="63" max="11" man="1"/>
    <brk id="73" max="11" man="1"/>
    <brk id="77" max="11" man="1"/>
    <brk id="83" max="11" man="1"/>
    <brk id="89" max="11" man="1"/>
    <brk id="95" max="11" man="1"/>
    <brk id="102" max="11" man="1"/>
    <brk id="108" max="11"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2020</vt:lpstr>
      <vt:lpstr>'2020'!Область_друку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Самборська Олена Дмитрівна</cp:lastModifiedBy>
  <cp:lastPrinted>2020-05-08T11:58:51Z</cp:lastPrinted>
  <dcterms:created xsi:type="dcterms:W3CDTF">2018-05-21T07:53:57Z</dcterms:created>
  <dcterms:modified xsi:type="dcterms:W3CDTF">2020-05-08T12:00:41Z</dcterms:modified>
</cp:coreProperties>
</file>