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fin12\Desktop\2020 ГРОМАДСЬКИЙ БЮДЖЕТ\Контроль  № 4324 Поворознику\"/>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 name="_xlnm.Print_Area" localSheetId="0">'2020'!$A$1:$L$120</definedName>
  </definedNames>
  <calcPr calcId="152511"/>
</workbook>
</file>

<file path=xl/calcChain.xml><?xml version="1.0" encoding="utf-8"?>
<calcChain xmlns="http://schemas.openxmlformats.org/spreadsheetml/2006/main">
  <c r="I107" i="13" l="1"/>
  <c r="I80" i="13"/>
  <c r="I112" i="13"/>
  <c r="I115" i="13"/>
  <c r="I117" i="13"/>
  <c r="I98" i="13" l="1"/>
  <c r="I103" i="13" s="1"/>
  <c r="I120" i="13" s="1"/>
  <c r="C15" i="13" l="1"/>
  <c r="C74" i="13"/>
  <c r="J120" i="13" l="1"/>
  <c r="E58" i="13" l="1"/>
  <c r="C20" i="13" l="1"/>
  <c r="C21" i="13"/>
  <c r="C24" i="13"/>
  <c r="C46" i="13"/>
  <c r="G119" i="13" l="1"/>
  <c r="G117" i="13"/>
  <c r="G115" i="13"/>
  <c r="G112" i="13"/>
  <c r="G107" i="13"/>
  <c r="G103" i="13"/>
  <c r="G98" i="13"/>
  <c r="G80" i="13" l="1"/>
  <c r="G120" i="13" s="1"/>
</calcChain>
</file>

<file path=xl/sharedStrings.xml><?xml version="1.0" encoding="utf-8"?>
<sst xmlns="http://schemas.openxmlformats.org/spreadsheetml/2006/main" count="665" uniqueCount="347">
  <si>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</si>
  <si>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</si>
  <si>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</si>
  <si>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</si>
  <si>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</si>
  <si>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</si>
  <si>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</si>
  <si>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</si>
  <si>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</si>
  <si>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</si>
  <si>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</si>
  <si>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</si>
  <si>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Зі сторони замовника</t>
  </si>
  <si>
    <t>Зі сторони Команди</t>
  </si>
  <si>
    <t>Основні етапи реалізації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</si>
  <si>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</si>
  <si>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</si>
  <si>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</si>
  <si>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</si>
  <si>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</si>
  <si>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</si>
  <si>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</si>
  <si>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</si>
  <si>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</si>
  <si>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Комунальне підприємство "Позняки-інвест-УКБ Дарницького району міста Києва. Москвичов Олег Миколайович  566 86 79</t>
  </si>
  <si>
    <t>тис.грн</t>
  </si>
  <si>
    <t>Погодження з Командою технічних вимог та календарного плану, проведення процедури заківлі, укладання договору, будівельно-монтажні роботи.</t>
  </si>
  <si>
    <t>Погодження з Командою технічних вимог та календарного плану, проведення процедури заківлі, укладання договору, будівельні роботи.</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</si>
  <si>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</si>
  <si>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</si>
  <si>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</si>
  <si>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</si>
  <si>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</si>
  <si>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</si>
  <si>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Проєкт  (№, назва, адреса реалізації, Команда)</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</si>
  <si>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</si>
  <si>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х</t>
  </si>
  <si>
    <t>23.01.2020 затверджено календарний план</t>
  </si>
  <si>
    <t>27.01.2020 затверджено календарний план</t>
  </si>
  <si>
    <t>21.01.2020 затверджено календарний план</t>
  </si>
  <si>
    <t>22.01.2020 затверджено календарний план</t>
  </si>
  <si>
    <t>10.02.2020 затверджено календарний план</t>
  </si>
  <si>
    <t>06.02.2020 затверджено календарний план</t>
  </si>
  <si>
    <t>12.02.2020 затверджено календарний план</t>
  </si>
  <si>
    <t>04.02.2020 затверджено календарний план</t>
  </si>
  <si>
    <t>07.02.2020 затверджено календарний план</t>
  </si>
  <si>
    <t>31.01.2020 затверджено календарний план</t>
  </si>
  <si>
    <t xml:space="preserve">Відділ молоді та спорту Дарницької районної в місті Києві державної адміністрації. Мельниченко Марина Василівна 565 21 83 </t>
  </si>
  <si>
    <t>24.02.2020 затверджено календарний план</t>
  </si>
  <si>
    <t>26.02.2020 затверджено календарний план</t>
  </si>
  <si>
    <t>13.02.2020 затверджено календарний план</t>
  </si>
  <si>
    <t>25.02.2020 затверджено календарний план</t>
  </si>
  <si>
    <t>-</t>
  </si>
  <si>
    <t xml:space="preserve">1) Затвердження Календарного плану;   2) Підготовка специфікації та затвердження автором проєкту;   3) Підготовка тендерної документації; </t>
  </si>
  <si>
    <t xml:space="preserve">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 </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</si>
  <si>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</si>
  <si>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</si>
  <si>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</si>
  <si>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</si>
  <si>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</si>
  <si>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</si>
  <si>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</si>
  <si>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</si>
  <si>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</si>
  <si>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</si>
  <si>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</si>
  <si>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</si>
  <si>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</si>
  <si>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</si>
  <si>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</si>
  <si>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</si>
  <si>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</si>
  <si>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</si>
  <si>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</si>
  <si>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</si>
  <si>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</si>
  <si>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</si>
  <si>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</si>
  <si>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</si>
  <si>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</si>
  <si>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</si>
  <si>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</si>
  <si>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</si>
  <si>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</si>
  <si>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</si>
  <si>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</si>
  <si>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</si>
  <si>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</si>
  <si>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</si>
  <si>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04.03.2020 затверджено календарний план</t>
  </si>
  <si>
    <t>Проведено обстеження території, складання дефектного акту</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</si>
  <si>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</si>
  <si>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</si>
  <si>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</si>
  <si>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З автором проєкту немає зв"язку</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</si>
  <si>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</si>
  <si>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Календарний план на стадії підписання</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</si>
  <si>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</si>
  <si>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</si>
  <si>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</si>
  <si>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</si>
  <si>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r>
      <rPr>
        <b/>
        <sz val="20"/>
        <color rgb="FF000000"/>
        <rFont val="Times New Roman"/>
        <family val="1"/>
        <charset val="204"/>
      </rPr>
      <t>№ 116</t>
    </r>
    <r>
      <rPr>
        <sz val="20"/>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</si>
  <si>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0"/>
        <color rgb="FF000000"/>
        <rFont val="Times New Roman"/>
        <family val="1"/>
        <charset val="204"/>
      </rPr>
      <t>№ 172</t>
    </r>
    <r>
      <rPr>
        <sz val="20"/>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</si>
  <si>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0"/>
        <color rgb="FF000000"/>
        <rFont val="Times New Roman"/>
        <family val="1"/>
        <charset val="204"/>
      </rPr>
      <t>№ 173</t>
    </r>
    <r>
      <rPr>
        <sz val="20"/>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</si>
  <si>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0"/>
        <color rgb="FF000000"/>
        <rFont val="Times New Roman"/>
        <family val="1"/>
        <charset val="204"/>
      </rPr>
      <t xml:space="preserve">№ 176 </t>
    </r>
    <r>
      <rPr>
        <sz val="20"/>
        <color rgb="FF000000"/>
        <rFont val="Times New Roman"/>
        <family val="1"/>
        <charset val="204"/>
      </rPr>
      <t>ВЗАЄМОДІЯ: «ІНТЕРАКТИВНИЙ КОМПЛЕКС ДНЗ № 385», вул. Сормовська , 5. Ярмоленко Юлія Олександрівна</t>
    </r>
  </si>
  <si>
    <r>
      <rPr>
        <b/>
        <sz val="20"/>
        <color rgb="FF000000"/>
        <rFont val="Times New Roman"/>
        <family val="1"/>
        <charset val="204"/>
      </rPr>
      <t>№ 198</t>
    </r>
    <r>
      <rPr>
        <sz val="20"/>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 5а. Плющ Катерина Сергіївна</t>
    </r>
  </si>
  <si>
    <r>
      <rPr>
        <b/>
        <sz val="20"/>
        <color rgb="FF000000"/>
        <rFont val="Times New Roman"/>
        <family val="1"/>
        <charset val="204"/>
      </rPr>
      <t>№ 214</t>
    </r>
    <r>
      <rPr>
        <sz val="20"/>
        <color rgb="FF000000"/>
        <rFont val="Times New Roman"/>
        <family val="1"/>
        <charset val="204"/>
      </rPr>
      <t xml:space="preserve"> «Придбання музичного обладнання для Школи № 217», пров. Поліський, 9. Тихий Роман Іванович</t>
    </r>
  </si>
  <si>
    <r>
      <rPr>
        <b/>
        <sz val="20"/>
        <color rgb="FF000000"/>
        <rFont val="Times New Roman"/>
        <family val="1"/>
        <charset val="204"/>
      </rPr>
      <t>№ 223</t>
    </r>
    <r>
      <rPr>
        <sz val="20"/>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</si>
  <si>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0"/>
        <color rgb="FF000000"/>
        <rFont val="Times New Roman"/>
        <family val="1"/>
        <charset val="204"/>
      </rPr>
      <t xml:space="preserve">№ 230 </t>
    </r>
    <r>
      <rPr>
        <sz val="20"/>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</si>
  <si>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0"/>
        <color rgb="FF000000"/>
        <rFont val="Times New Roman"/>
        <family val="1"/>
        <charset val="204"/>
      </rPr>
      <t>«Придбання музичного обладнання для ШДС Пролісок», вул. Бориспільська, 51. Тихий Роман Іванович</t>
    </r>
  </si>
  <si>
    <r>
      <rPr>
        <b/>
        <sz val="20"/>
        <color rgb="FF000000"/>
        <rFont val="Times New Roman"/>
        <family val="1"/>
        <charset val="204"/>
      </rPr>
      <t>№ 239</t>
    </r>
    <r>
      <rPr>
        <sz val="20"/>
        <color rgb="FF000000"/>
        <rFont val="Times New Roman"/>
        <family val="1"/>
        <charset val="204"/>
      </rPr>
      <t xml:space="preserve"> Модернізація актової зали школи № 111, вул. Здолбунівська, 7б. Степаненко Юлія Валеріївна</t>
    </r>
  </si>
  <si>
    <r>
      <rPr>
        <b/>
        <sz val="20"/>
        <color rgb="FF000000"/>
        <rFont val="Times New Roman"/>
        <family val="1"/>
        <charset val="204"/>
      </rPr>
      <t>№ 251</t>
    </r>
    <r>
      <rPr>
        <sz val="20"/>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</si>
  <si>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0"/>
        <color rgb="FF000000"/>
        <rFont val="Times New Roman"/>
        <family val="1"/>
        <charset val="204"/>
      </rPr>
      <t>№ 263</t>
    </r>
    <r>
      <rPr>
        <sz val="20"/>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</si>
  <si>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0"/>
        <color rgb="FF000000"/>
        <rFont val="Times New Roman"/>
        <family val="1"/>
        <charset val="204"/>
      </rPr>
      <t>№ 291</t>
    </r>
    <r>
      <rPr>
        <sz val="20"/>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</si>
  <si>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0"/>
        <color rgb="FF000000"/>
        <rFont val="Times New Roman"/>
        <family val="1"/>
        <charset val="204"/>
      </rPr>
      <t>№ 386</t>
    </r>
    <r>
      <rPr>
        <sz val="20"/>
        <color rgb="FF000000"/>
        <rFont val="Times New Roman"/>
        <family val="1"/>
        <charset val="204"/>
      </rPr>
      <t xml:space="preserve"> Проекційне обладнання в ДНЗ №678, вул. Волго-Донська, 77. Тихий Роман Іванович</t>
    </r>
  </si>
  <si>
    <r>
      <rPr>
        <b/>
        <sz val="20"/>
        <color rgb="FF000000"/>
        <rFont val="Times New Roman"/>
        <family val="1"/>
        <charset val="204"/>
      </rPr>
      <t>№ 452</t>
    </r>
    <r>
      <rPr>
        <sz val="20"/>
        <color rgb="FF000000"/>
        <rFont val="Times New Roman"/>
        <family val="1"/>
        <charset val="204"/>
      </rPr>
      <t xml:space="preserve"> Шкільна ліга - спортивний комплекс Вирлиця, вул. Вербицькго, 28г. Кізленко Марія Андріївна</t>
    </r>
  </si>
  <si>
    <r>
      <rPr>
        <b/>
        <sz val="20"/>
        <color rgb="FF000000"/>
        <rFont val="Times New Roman"/>
        <family val="1"/>
        <charset val="204"/>
      </rPr>
      <t>№ 458</t>
    </r>
    <r>
      <rPr>
        <sz val="20"/>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</si>
  <si>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0"/>
        <color rgb="FF000000"/>
        <rFont val="Times New Roman"/>
        <family val="1"/>
        <charset val="204"/>
      </rPr>
      <t>№ 460</t>
    </r>
    <r>
      <rPr>
        <sz val="20"/>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</si>
  <si>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0"/>
        <color rgb="FF000000"/>
        <rFont val="Times New Roman"/>
        <family val="1"/>
        <charset val="204"/>
      </rPr>
      <t>№ 463</t>
    </r>
    <r>
      <rPr>
        <sz val="20"/>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</si>
  <si>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0"/>
        <color rgb="FF000000"/>
        <rFont val="Times New Roman"/>
        <family val="1"/>
        <charset val="204"/>
      </rPr>
      <t>№ 470</t>
    </r>
    <r>
      <rPr>
        <sz val="20"/>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</si>
  <si>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0"/>
        <color rgb="FF000000"/>
        <rFont val="Times New Roman"/>
        <family val="1"/>
        <charset val="204"/>
      </rPr>
      <t>№ 474</t>
    </r>
    <r>
      <rPr>
        <sz val="20"/>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</si>
  <si>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0"/>
        <color rgb="FF000000"/>
        <rFont val="Times New Roman"/>
        <family val="1"/>
        <charset val="204"/>
      </rPr>
      <t>№ 475</t>
    </r>
    <r>
      <rPr>
        <sz val="20"/>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</si>
  <si>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0"/>
        <color rgb="FF000000"/>
        <rFont val="Times New Roman"/>
        <family val="1"/>
        <charset val="204"/>
      </rPr>
      <t>№ 476</t>
    </r>
    <r>
      <rPr>
        <sz val="20"/>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</si>
  <si>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0"/>
        <color rgb="FF000000"/>
        <rFont val="Times New Roman"/>
        <family val="1"/>
        <charset val="204"/>
      </rPr>
      <t xml:space="preserve">№ 480 </t>
    </r>
    <r>
      <rPr>
        <sz val="20"/>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</si>
  <si>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0"/>
        <color rgb="FF000000"/>
        <rFont val="Times New Roman"/>
        <family val="1"/>
        <charset val="204"/>
      </rPr>
      <t>№ 483</t>
    </r>
    <r>
      <rPr>
        <sz val="20"/>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</si>
  <si>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0"/>
        <color rgb="FF000000"/>
        <rFont val="Times New Roman"/>
        <family val="1"/>
        <charset val="204"/>
      </rPr>
      <t>№ 484</t>
    </r>
    <r>
      <rPr>
        <sz val="20"/>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</si>
  <si>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0"/>
        <color rgb="FF000000"/>
        <rFont val="Times New Roman"/>
        <family val="1"/>
        <charset val="204"/>
      </rPr>
      <t>№ 488</t>
    </r>
    <r>
      <rPr>
        <sz val="20"/>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</si>
  <si>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0"/>
        <color rgb="FF000000"/>
        <rFont val="Times New Roman"/>
        <family val="1"/>
        <charset val="204"/>
      </rPr>
      <t>№ 491</t>
    </r>
    <r>
      <rPr>
        <sz val="20"/>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</si>
  <si>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0"/>
        <color rgb="FF000000"/>
        <rFont val="Times New Roman"/>
        <family val="1"/>
        <charset val="204"/>
      </rPr>
      <t>№ 493</t>
    </r>
    <r>
      <rPr>
        <sz val="20"/>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</si>
  <si>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0"/>
        <color rgb="FF000000"/>
        <rFont val="Times New Roman"/>
        <family val="1"/>
        <charset val="204"/>
      </rPr>
      <t>№ 496</t>
    </r>
    <r>
      <rPr>
        <sz val="20"/>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</si>
  <si>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0"/>
        <color rgb="FF000000"/>
        <rFont val="Times New Roman"/>
        <family val="1"/>
        <charset val="204"/>
      </rPr>
      <t>№ 500</t>
    </r>
    <r>
      <rPr>
        <sz val="20"/>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</si>
  <si>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0"/>
        <color rgb="FF000000"/>
        <rFont val="Times New Roman"/>
        <family val="1"/>
        <charset val="204"/>
      </rPr>
      <t>№ 501</t>
    </r>
    <r>
      <rPr>
        <sz val="20"/>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</si>
  <si>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0"/>
        <color rgb="FF000000"/>
        <rFont val="Times New Roman"/>
        <family val="1"/>
        <charset val="204"/>
      </rPr>
      <t>№ 520</t>
    </r>
    <r>
      <rPr>
        <sz val="20"/>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</si>
  <si>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0"/>
        <color rgb="FF000000"/>
        <rFont val="Times New Roman"/>
        <family val="1"/>
        <charset val="204"/>
      </rPr>
      <t>№ 522</t>
    </r>
    <r>
      <rPr>
        <sz val="20"/>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</si>
  <si>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0"/>
        <color rgb="FF000000"/>
        <rFont val="Times New Roman"/>
        <family val="1"/>
        <charset val="204"/>
      </rPr>
      <t>№ 523</t>
    </r>
    <r>
      <rPr>
        <sz val="20"/>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</si>
  <si>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0"/>
        <color rgb="FF000000"/>
        <rFont val="Times New Roman"/>
        <family val="1"/>
        <charset val="204"/>
      </rPr>
      <t>№ 528</t>
    </r>
    <r>
      <rPr>
        <sz val="20"/>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</si>
  <si>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0"/>
        <color rgb="FF000000"/>
        <rFont val="Times New Roman"/>
        <family val="1"/>
        <charset val="204"/>
      </rPr>
      <t>№ 530</t>
    </r>
    <r>
      <rPr>
        <sz val="20"/>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</si>
  <si>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0"/>
        <color rgb="FF000000"/>
        <rFont val="Times New Roman"/>
        <family val="1"/>
        <charset val="204"/>
      </rPr>
      <t>№ 558</t>
    </r>
    <r>
      <rPr>
        <sz val="20"/>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</si>
  <si>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0"/>
        <color rgb="FF000000"/>
        <rFont val="Times New Roman"/>
        <family val="1"/>
        <charset val="204"/>
      </rPr>
      <t>№ 568</t>
    </r>
    <r>
      <rPr>
        <sz val="20"/>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</si>
  <si>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0"/>
        <color rgb="FF000000"/>
        <rFont val="Times New Roman"/>
        <family val="1"/>
        <charset val="204"/>
      </rPr>
      <t>№ 576</t>
    </r>
    <r>
      <rPr>
        <sz val="20"/>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</si>
  <si>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0"/>
        <color rgb="FF000000"/>
        <rFont val="Times New Roman"/>
        <family val="1"/>
        <charset val="204"/>
      </rPr>
      <t>№ 610</t>
    </r>
    <r>
      <rPr>
        <sz val="20"/>
        <color rgb="FF000000"/>
        <rFont val="Times New Roman"/>
        <family val="1"/>
        <charset val="204"/>
      </rPr>
      <t xml:space="preserve"> Гурток водного туризму "Вершина", вул. Вербицького, 4б. Корж Михайло Вікторович</t>
    </r>
  </si>
  <si>
    <r>
      <rPr>
        <b/>
        <sz val="20"/>
        <color rgb="FF000000"/>
        <rFont val="Times New Roman"/>
        <family val="1"/>
        <charset val="204"/>
      </rPr>
      <t>№ 739</t>
    </r>
    <r>
      <rPr>
        <sz val="20"/>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</si>
  <si>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0"/>
        <color rgb="FF000000"/>
        <rFont val="Times New Roman"/>
        <family val="1"/>
        <charset val="204"/>
      </rPr>
      <t>№ 851</t>
    </r>
    <r>
      <rPr>
        <sz val="20"/>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</si>
  <si>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0"/>
        <color rgb="FF000000"/>
        <rFont val="Times New Roman"/>
        <family val="1"/>
        <charset val="204"/>
      </rPr>
      <t>№ 859</t>
    </r>
    <r>
      <rPr>
        <sz val="20"/>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</si>
  <si>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0"/>
        <color rgb="FF000000"/>
        <rFont val="Times New Roman"/>
        <family val="1"/>
        <charset val="204"/>
      </rPr>
      <t>№ 867</t>
    </r>
    <r>
      <rPr>
        <sz val="20"/>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</si>
  <si>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0"/>
        <color rgb="FF000000"/>
        <rFont val="Times New Roman"/>
        <family val="1"/>
        <charset val="204"/>
      </rPr>
      <t>№ 894</t>
    </r>
    <r>
      <rPr>
        <sz val="20"/>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</si>
  <si>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0"/>
        <color rgb="FF000000"/>
        <rFont val="Times New Roman"/>
        <family val="1"/>
        <charset val="204"/>
      </rPr>
      <t>№ 898</t>
    </r>
    <r>
      <rPr>
        <sz val="20"/>
        <color rgb="FF000000"/>
        <rFont val="Times New Roman"/>
        <family val="1"/>
        <charset val="204"/>
      </rPr>
      <t xml:space="preserve">  ДНЗ №774- звукове та мультимедійне обладнання, вул.Вербицького, 9 в. Шемчук Олена Григорівна</t>
    </r>
  </si>
  <si>
    <r>
      <rPr>
        <b/>
        <sz val="20"/>
        <color rgb="FF000000"/>
        <rFont val="Times New Roman"/>
        <family val="1"/>
        <charset val="204"/>
      </rPr>
      <t>№ 899</t>
    </r>
    <r>
      <rPr>
        <sz val="20"/>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</si>
  <si>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0"/>
        <color rgb="FF000000"/>
        <rFont val="Times New Roman"/>
        <family val="1"/>
        <charset val="204"/>
      </rPr>
      <t>№ 907</t>
    </r>
    <r>
      <rPr>
        <sz val="20"/>
        <color rgb="FF000000"/>
        <rFont val="Times New Roman"/>
        <family val="1"/>
        <charset val="204"/>
      </rPr>
      <t xml:space="preserve"> ДНЗ №242- звукове та мультимедійне обладнання, вул. Кошиця, 9А. Малюга Наталія Андріївна</t>
    </r>
  </si>
  <si>
    <r>
      <rPr>
        <b/>
        <sz val="20"/>
        <color rgb="FF000000"/>
        <rFont val="Times New Roman"/>
        <family val="1"/>
        <charset val="204"/>
      </rPr>
      <t>№ 1071</t>
    </r>
    <r>
      <rPr>
        <sz val="20"/>
        <color rgb="FF000000"/>
        <rFont val="Times New Roman"/>
        <family val="1"/>
        <charset val="204"/>
      </rPr>
      <t xml:space="preserve"> Комп'ютерний клас для школи № 111, вул. Здолбунівська, 7б. Бітюкова Наталія Володимирівна</t>
    </r>
  </si>
  <si>
    <r>
      <rPr>
        <b/>
        <sz val="20"/>
        <color rgb="FF000000"/>
        <rFont val="Times New Roman"/>
        <family val="1"/>
        <charset val="204"/>
      </rPr>
      <t>№ 1303</t>
    </r>
    <r>
      <rPr>
        <sz val="20"/>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</si>
  <si>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0"/>
        <color rgb="FF000000"/>
        <rFont val="Times New Roman"/>
        <family val="1"/>
        <charset val="204"/>
      </rPr>
      <t>№ 1310</t>
    </r>
    <r>
      <rPr>
        <sz val="20"/>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</si>
  <si>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0"/>
        <color rgb="FF000000"/>
        <rFont val="Times New Roman"/>
        <family val="1"/>
        <charset val="204"/>
      </rPr>
      <t>№ 1390</t>
    </r>
    <r>
      <rPr>
        <sz val="20"/>
        <color rgb="FF000000"/>
        <rFont val="Times New Roman"/>
        <family val="1"/>
        <charset val="204"/>
      </rPr>
      <t xml:space="preserve"> ДНЗ №31- звукове та мультимедійне обладнання, вул. М.Драгоманова, 42 Б. Васюхно Олена Василівна</t>
    </r>
  </si>
  <si>
    <r>
      <rPr>
        <b/>
        <sz val="20"/>
        <color rgb="FF000000"/>
        <rFont val="Times New Roman"/>
        <family val="1"/>
        <charset val="204"/>
      </rPr>
      <t>№ 1392</t>
    </r>
    <r>
      <rPr>
        <sz val="20"/>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</si>
  <si>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0"/>
        <color rgb="FF000000"/>
        <rFont val="Times New Roman"/>
        <family val="1"/>
        <charset val="204"/>
      </rPr>
      <t>№ 1423</t>
    </r>
    <r>
      <rPr>
        <sz val="20"/>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</si>
  <si>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0"/>
        <color rgb="FF000000"/>
        <rFont val="Times New Roman"/>
        <family val="1"/>
        <charset val="204"/>
      </rPr>
      <t>№ 1494</t>
    </r>
    <r>
      <rPr>
        <sz val="20"/>
        <color rgb="FF000000"/>
        <rFont val="Times New Roman"/>
        <family val="1"/>
        <charset val="204"/>
      </rPr>
      <t xml:space="preserve"> Ігрові майданчики ДНЗ Казка №100, вул. Урлівська, 21в. Сальник Анатолій Сергійович</t>
    </r>
  </si>
  <si>
    <r>
      <rPr>
        <b/>
        <sz val="20"/>
        <color rgb="FF000000"/>
        <rFont val="Times New Roman"/>
        <family val="1"/>
        <charset val="204"/>
      </rPr>
      <t>№ 1545</t>
    </r>
    <r>
      <rPr>
        <sz val="20"/>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</si>
  <si>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0"/>
        <color rgb="FF000000"/>
        <rFont val="Times New Roman"/>
        <family val="1"/>
        <charset val="204"/>
      </rPr>
      <t>№ 1552</t>
    </r>
    <r>
      <rPr>
        <sz val="20"/>
        <color rgb="FF000000"/>
        <rFont val="Times New Roman"/>
        <family val="1"/>
        <charset val="204"/>
      </rPr>
      <t xml:space="preserve"> Капітальний ремонт басейну ДНЗ 147, вул. Олійника, 6. Савичев Артем Леонідович</t>
    </r>
  </si>
  <si>
    <r>
      <rPr>
        <b/>
        <sz val="20"/>
        <color rgb="FF000000"/>
        <rFont val="Times New Roman"/>
        <family val="1"/>
        <charset val="204"/>
      </rPr>
      <t>№ 1565</t>
    </r>
    <r>
      <rPr>
        <sz val="20"/>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</si>
  <si>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0"/>
        <color rgb="FF000000"/>
        <rFont val="Times New Roman"/>
        <family val="1"/>
        <charset val="204"/>
      </rPr>
      <t>№ 1627</t>
    </r>
    <r>
      <rPr>
        <sz val="20"/>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</si>
  <si>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0"/>
        <color rgb="FF000000"/>
        <rFont val="Times New Roman"/>
        <family val="1"/>
        <charset val="204"/>
      </rPr>
      <t>№ 1710</t>
    </r>
    <r>
      <rPr>
        <sz val="20"/>
        <color rgb="FF000000"/>
        <rFont val="Times New Roman"/>
        <family val="1"/>
        <charset val="204"/>
      </rPr>
      <t xml:space="preserve"> Спортивний зал в гімназії № 323, вул. О.Драгоманова, 10 в. Сальник Анатолій Сергійович</t>
    </r>
  </si>
  <si>
    <r>
      <rPr>
        <b/>
        <sz val="20"/>
        <color rgb="FF000000"/>
        <rFont val="Times New Roman"/>
        <family val="1"/>
        <charset val="204"/>
      </rPr>
      <t>№ 1818</t>
    </r>
    <r>
      <rPr>
        <sz val="20"/>
        <color rgb="FF000000"/>
        <rFont val="Times New Roman"/>
        <family val="1"/>
        <charset val="204"/>
      </rPr>
      <t xml:space="preserve"> СУЧАСНА АКТОВА ЗАЛА В ШКОЛІ №303, вул. М.Драгоманова, 9а. Булах Валентин Володимирович</t>
    </r>
  </si>
  <si>
    <r>
      <rPr>
        <b/>
        <sz val="20"/>
        <color rgb="FF000000"/>
        <rFont val="Times New Roman"/>
        <family val="1"/>
        <charset val="204"/>
      </rPr>
      <t>№ 1832</t>
    </r>
    <r>
      <rPr>
        <sz val="20"/>
        <color rgb="FF000000"/>
        <rFont val="Times New Roman"/>
        <family val="1"/>
        <charset val="204"/>
      </rPr>
      <t xml:space="preserve"> ВНУТРІШНІЙ ДВОРИК ШКОЛИ №303, вул. О.Драгоманова, 9а. Булах Валентин Володимирович</t>
    </r>
  </si>
  <si>
    <r>
      <rPr>
        <b/>
        <sz val="20"/>
        <color rgb="FF000000"/>
        <rFont val="Times New Roman"/>
        <family val="1"/>
        <charset val="204"/>
      </rPr>
      <t>№ 1875</t>
    </r>
    <r>
      <rPr>
        <sz val="20"/>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</si>
  <si>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0"/>
        <color rgb="FF000000"/>
        <rFont val="Times New Roman"/>
        <family val="1"/>
        <charset val="204"/>
      </rPr>
      <t>№ 2000</t>
    </r>
    <r>
      <rPr>
        <sz val="20"/>
        <color rgb="FF000000"/>
        <rFont val="Times New Roman"/>
        <family val="1"/>
        <charset val="204"/>
      </rPr>
      <t xml:space="preserve"> Evorank у гімназії Київська Русь, вул. Б.Гмирі, 2в. Маржан Ірина Володимирівна</t>
    </r>
  </si>
  <si>
    <r>
      <rPr>
        <b/>
        <sz val="20"/>
        <color rgb="FF000000"/>
        <rFont val="Times New Roman"/>
        <family val="1"/>
        <charset val="204"/>
      </rPr>
      <t>№ 2035</t>
    </r>
    <r>
      <rPr>
        <sz val="20"/>
        <color rgb="FF000000"/>
        <rFont val="Times New Roman"/>
        <family val="1"/>
        <charset val="204"/>
      </rPr>
      <t xml:space="preserve"> Evorank у школі № 105, вул. Сімферопольська, 10. Маржан Ірина Володимирівна</t>
    </r>
  </si>
  <si>
    <r>
      <rPr>
        <b/>
        <sz val="20"/>
        <color rgb="FF000000"/>
        <rFont val="Times New Roman"/>
        <family val="1"/>
        <charset val="204"/>
      </rPr>
      <t>№ 2128</t>
    </r>
    <r>
      <rPr>
        <sz val="20"/>
        <color rgb="FF000000"/>
        <rFont val="Times New Roman"/>
        <family val="1"/>
        <charset val="204"/>
      </rPr>
      <t xml:space="preserve"> Оновлення внутрішнього дворику ДНЗ №719, вул. Вербицького, 8б. Дегтярьова Лариса Вікторівна</t>
    </r>
  </si>
  <si>
    <r>
      <rPr>
        <b/>
        <sz val="20"/>
        <color theme="1"/>
        <rFont val="Times New Roman"/>
        <family val="1"/>
        <charset val="204"/>
      </rPr>
      <t>№ 150</t>
    </r>
    <r>
      <rPr>
        <sz val="20"/>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</si>
  <si>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0"/>
        <color theme="1"/>
        <rFont val="Times New Roman"/>
        <family val="1"/>
        <charset val="204"/>
      </rPr>
      <t>№ 169</t>
    </r>
    <r>
      <rPr>
        <sz val="20"/>
        <color theme="1"/>
        <rFont val="Times New Roman"/>
        <family val="1"/>
        <charset val="204"/>
      </rPr>
      <t xml:space="preserve"> ВЗАЄМОДІЯ: «Яскрава столиця». Дарницький район. Ярмоленко Юлія Олександрівна</t>
    </r>
  </si>
  <si>
    <r>
      <rPr>
        <b/>
        <sz val="20"/>
        <color theme="1"/>
        <rFont val="Times New Roman"/>
        <family val="1"/>
        <charset val="204"/>
      </rPr>
      <t>№ 434</t>
    </r>
    <r>
      <rPr>
        <sz val="20"/>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</si>
  <si>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0"/>
        <color theme="1"/>
        <rFont val="Times New Roman"/>
        <family val="1"/>
        <charset val="204"/>
      </rPr>
      <t>№ 436</t>
    </r>
    <r>
      <rPr>
        <sz val="20"/>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</si>
  <si>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0"/>
        <color theme="1"/>
        <rFont val="Times New Roman"/>
        <family val="1"/>
        <charset val="204"/>
      </rPr>
      <t>№ 437</t>
    </r>
    <r>
      <rPr>
        <sz val="20"/>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</si>
  <si>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r>
      <rPr>
        <b/>
        <sz val="20"/>
        <color theme="1"/>
        <rFont val="Times New Roman"/>
        <family val="1"/>
        <charset val="204"/>
      </rPr>
      <t>№ 440</t>
    </r>
    <r>
      <rPr>
        <sz val="20"/>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</si>
  <si>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0"/>
        <color rgb="FF000000"/>
        <rFont val="Times New Roman"/>
        <family val="1"/>
        <charset val="204"/>
      </rPr>
      <t>№ 441</t>
    </r>
    <r>
      <rPr>
        <sz val="20"/>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</si>
  <si>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0"/>
        <color theme="1"/>
        <rFont val="Times New Roman"/>
        <family val="1"/>
        <charset val="204"/>
      </rPr>
      <t>№ 442</t>
    </r>
    <r>
      <rPr>
        <sz val="20"/>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</si>
  <si>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0"/>
        <color theme="1"/>
        <rFont val="Times New Roman"/>
        <family val="1"/>
        <charset val="204"/>
      </rPr>
      <t>№ 444</t>
    </r>
    <r>
      <rPr>
        <sz val="20"/>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</si>
  <si>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r>
      <rPr>
        <b/>
        <sz val="20"/>
        <color theme="1"/>
        <rFont val="Times New Roman"/>
        <family val="1"/>
        <charset val="204"/>
      </rPr>
      <t>№ 446</t>
    </r>
    <r>
      <rPr>
        <sz val="20"/>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</si>
  <si>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0"/>
        <color rgb="FF000000"/>
        <rFont val="Times New Roman"/>
        <family val="1"/>
        <charset val="204"/>
      </rPr>
      <t>№ 448</t>
    </r>
    <r>
      <rPr>
        <sz val="20"/>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</si>
  <si>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0"/>
        <color theme="1"/>
        <rFont val="Times New Roman"/>
        <family val="1"/>
        <charset val="204"/>
      </rPr>
      <t>№ 449</t>
    </r>
    <r>
      <rPr>
        <sz val="20"/>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</si>
  <si>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0"/>
        <color theme="1"/>
        <rFont val="Times New Roman"/>
        <family val="1"/>
        <charset val="204"/>
      </rPr>
      <t>№ 450</t>
    </r>
    <r>
      <rPr>
        <sz val="20"/>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</si>
  <si>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0"/>
        <color theme="1"/>
        <rFont val="Times New Roman"/>
        <family val="1"/>
        <charset val="204"/>
      </rPr>
      <t>№ 451</t>
    </r>
    <r>
      <rPr>
        <sz val="20"/>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</si>
  <si>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0"/>
        <color theme="1"/>
        <rFont val="Times New Roman"/>
        <family val="1"/>
        <charset val="204"/>
      </rPr>
      <t>№ 454</t>
    </r>
    <r>
      <rPr>
        <sz val="20"/>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</si>
  <si>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0"/>
        <color theme="1"/>
        <rFont val="Times New Roman"/>
        <family val="1"/>
        <charset val="204"/>
      </rPr>
      <t>№ 634</t>
    </r>
    <r>
      <rPr>
        <sz val="20"/>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</si>
  <si>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0"/>
        <color theme="1"/>
        <rFont val="Times New Roman"/>
        <family val="1"/>
        <charset val="204"/>
      </rPr>
      <t>№ 1324</t>
    </r>
    <r>
      <rPr>
        <sz val="20"/>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</si>
  <si>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0"/>
        <color rgb="FF000000"/>
        <rFont val="Times New Roman"/>
        <family val="1"/>
        <charset val="204"/>
      </rPr>
      <t>№ 139</t>
    </r>
    <r>
      <rPr>
        <sz val="20"/>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</si>
  <si>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140</t>
    </r>
    <r>
      <rPr>
        <sz val="20"/>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</si>
  <si>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171</t>
    </r>
    <r>
      <rPr>
        <sz val="20"/>
        <color rgb="FF000000"/>
        <rFont val="Times New Roman"/>
        <family val="1"/>
        <charset val="204"/>
      </rPr>
      <t xml:space="preserve"> ВЗАЄМОДІЯ: "Дитячі свята в Дарниці". Дарницький район. Ярмоленко Юлія Олександрівна</t>
    </r>
  </si>
  <si>
    <r>
      <rPr>
        <b/>
        <sz val="20"/>
        <color rgb="FF000000"/>
        <rFont val="Times New Roman"/>
        <family val="1"/>
        <charset val="204"/>
      </rPr>
      <t>№ 1479</t>
    </r>
    <r>
      <rPr>
        <sz val="20"/>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</si>
  <si>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0"/>
        <color rgb="FF000000"/>
        <rFont val="Times New Roman"/>
        <family val="1"/>
        <charset val="204"/>
      </rPr>
      <t>№ 175</t>
    </r>
    <r>
      <rPr>
        <sz val="20"/>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</si>
  <si>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0"/>
        <color rgb="FF000000"/>
        <rFont val="Times New Roman"/>
        <family val="1"/>
        <charset val="204"/>
      </rPr>
      <t>№ 178</t>
    </r>
    <r>
      <rPr>
        <sz val="20"/>
        <color rgb="FF000000"/>
        <rFont val="Times New Roman"/>
        <family val="1"/>
        <charset val="204"/>
      </rPr>
      <t xml:space="preserve"> ВЗАЄМОДІЯ: «Щастя у Взаємодії». вул. Тростянецька, 47. Графський Дмитро Петрович</t>
    </r>
  </si>
  <si>
    <r>
      <rPr>
        <b/>
        <sz val="20"/>
        <color rgb="FF000000"/>
        <rFont val="Times New Roman"/>
        <family val="1"/>
        <charset val="204"/>
      </rPr>
      <t>№ 1913</t>
    </r>
    <r>
      <rPr>
        <sz val="20"/>
        <color rgb="FF000000"/>
        <rFont val="Times New Roman"/>
        <family val="1"/>
        <charset val="204"/>
      </rPr>
      <t xml:space="preserve"> ВЗАЄМОДІЯ: «Україна в моєму серці». вул. Заслонова, 16. Ярмоленко Юлія Олександрівна</t>
    </r>
  </si>
  <si>
    <r>
      <rPr>
        <b/>
        <sz val="20"/>
        <color theme="1"/>
        <rFont val="Times New Roman"/>
        <family val="1"/>
        <charset val="204"/>
      </rPr>
      <t>№ 120</t>
    </r>
    <r>
      <rPr>
        <sz val="20"/>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</si>
  <si>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0"/>
        <color theme="1"/>
        <rFont val="Times New Roman"/>
        <family val="1"/>
        <charset val="204"/>
      </rPr>
      <t>№ 135</t>
    </r>
    <r>
      <rPr>
        <sz val="20"/>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</si>
  <si>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0"/>
        <color theme="1"/>
        <rFont val="Times New Roman"/>
        <family val="1"/>
        <charset val="204"/>
      </rPr>
      <t>№ 137</t>
    </r>
    <r>
      <rPr>
        <sz val="20"/>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</si>
  <si>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0"/>
        <color theme="1"/>
        <rFont val="Times New Roman"/>
        <family val="1"/>
        <charset val="204"/>
      </rPr>
      <t xml:space="preserve">№ 138 </t>
    </r>
    <r>
      <rPr>
        <sz val="20"/>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</si>
  <si>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0"/>
        <color rgb="FF000000"/>
        <rFont val="Times New Roman"/>
        <family val="1"/>
        <charset val="204"/>
      </rPr>
      <t>№ 174</t>
    </r>
    <r>
      <rPr>
        <sz val="20"/>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</si>
  <si>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0"/>
        <color rgb="FF000000"/>
        <rFont val="Times New Roman"/>
        <family val="1"/>
        <charset val="204"/>
      </rPr>
      <t>№ 1944</t>
    </r>
    <r>
      <rPr>
        <sz val="20"/>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</si>
  <si>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0"/>
        <color rgb="FF000000"/>
        <rFont val="Times New Roman"/>
        <family val="1"/>
        <charset val="204"/>
      </rPr>
      <t>№ 1886</t>
    </r>
    <r>
      <rPr>
        <sz val="20"/>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</si>
  <si>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0"/>
        <color rgb="FF000000"/>
        <rFont val="Times New Roman"/>
        <family val="1"/>
        <charset val="204"/>
      </rPr>
      <t>№ 1200</t>
    </r>
    <r>
      <rPr>
        <sz val="20"/>
        <color rgb="FF000000"/>
        <rFont val="Times New Roman"/>
        <family val="1"/>
        <charset val="204"/>
      </rPr>
      <t xml:space="preserve"> Освітлення вул. Колекторної. вул. Колекторна.  Багнюк Олексій Миколайович</t>
    </r>
  </si>
  <si>
    <t>Готуються документи на проведення процедури закупівель</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</si>
  <si>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</si>
  <si>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</si>
  <si>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</si>
  <si>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</si>
  <si>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25.03.2020 затверджено календарний план</t>
  </si>
  <si>
    <t>Відділ культури Дарницької районної в місті Києві державної адміністрації. Мельничук Наталія Юріївна  565 19 99</t>
  </si>
  <si>
    <t xml:space="preserve">                  </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</si>
  <si>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</si>
  <si>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Договір № 117 від 12.02.2020 - 119714,84 грн.   ТОВ "Дио Спорт"</t>
  </si>
  <si>
    <t>Договір № 52 від 02.04.2020 - ТОВ "Лайтек Трейдінг" (код 41091141)</t>
  </si>
  <si>
    <t>Договір № 48 від 30.03.2020 з ФОП Сафонов В.Б.</t>
  </si>
  <si>
    <t>Договір № 51 від 02.04.2020. ТОВ "Лайтек Трейдінг" (код 41091141)</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</si>
  <si>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</si>
  <si>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</si>
  <si>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</si>
  <si>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</si>
  <si>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 xml:space="preserve">Договір № 464 від 30.04.2020 - 323085,90 грн.  ПП "АМАРАНТ"                                                    </t>
  </si>
  <si>
    <t>Договір № 214 от 02.03.2020 - 284053,00 грн ТОВ "БГ "Єнерготехсервіс"</t>
  </si>
  <si>
    <r>
      <rPr>
        <b/>
        <sz val="20"/>
        <color rgb="FF000000"/>
        <rFont val="Times New Roman"/>
        <family val="1"/>
        <charset val="204"/>
      </rPr>
      <t>№ 557</t>
    </r>
    <r>
      <rPr>
        <sz val="20"/>
        <color rgb="FF000000"/>
        <rFont val="Times New Roman"/>
        <family val="1"/>
        <charset val="204"/>
      </rPr>
      <t xml:space="preserve"> ВЗАЄМОДІЯ: Капітальний ремонт пральні в ДНЗ № 256, вул. Заслонова, 10. Ярмоленко Юлія Олександрівна</t>
    </r>
  </si>
  <si>
    <t xml:space="preserve">Договір № 385 від 14.04.2020 (12000,00 грн). ТОВ "Фортекс"                          </t>
  </si>
  <si>
    <t xml:space="preserve">Договір № 471 від 30.04.2020 (411726,93 грн). ТОВ "УКР ЛЕГО БУД" </t>
  </si>
  <si>
    <t xml:space="preserve">Договір № 470 від 30.04.2020 (523974,89 грн). ТОВ "УКР ЛЕГО БУД"                          </t>
  </si>
  <si>
    <t xml:space="preserve">Договір № 393 від 15.04.2020 (345462,85 грн). ТОВ "БУДПЛАЦ"                      </t>
  </si>
  <si>
    <t>02.04.2020 проведена допорогова закупівля UA-2020-03-26-004282-b</t>
  </si>
  <si>
    <t>02.04.2020 проведена допорогова закупівля UA-2020-03-26-004388-B</t>
  </si>
  <si>
    <t>24.04.2020 проведена допорогова закупівля UA-2020-04-17-003067-a</t>
  </si>
  <si>
    <t>24.04.2020 проведена допорогова закупівля UA-2020-04-17-003114-a</t>
  </si>
  <si>
    <t>24.04.2020 проведена допорогова закупівля UA-2020-04-17-003164-a</t>
  </si>
  <si>
    <t>24.04.2020 проведена допорогова закупівля UA-2020-04-17-003206-a</t>
  </si>
  <si>
    <t>24.04.2020 проведена допорогова закупівля UA-2020-04-17-003272-a</t>
  </si>
  <si>
    <t>24.04.2020 проведена допорогова закупівля UA-2020-04-17-003309-a</t>
  </si>
  <si>
    <t>24.04.2020 проведена допорогова закупівля UA-2020-04-17-003392-a</t>
  </si>
  <si>
    <t>24.04.2020 проведена допорогова закупівля UA-2020-04-17-003441-a</t>
  </si>
  <si>
    <t>24.04.2020 проведена допорогова закупівля UA-2020-04-17-003656-a</t>
  </si>
  <si>
    <t>24.04.2020 проведена допорогова закупівля UA-2020-04-17-003706-a</t>
  </si>
  <si>
    <t>24.04.2020 проведена допорогова закупівля UA-2020-04-17-003753-a</t>
  </si>
  <si>
    <t>24.04.2020 проведена допорогова закупівля UA-2020-04-17-003795-a</t>
  </si>
  <si>
    <t>24.04.2020 проведена допорогова закупівля UA-2020-04-17-003831-a</t>
  </si>
  <si>
    <t xml:space="preserve"> 02.04.2020 проведена допорогова закупівля UA-2020-03-26-004900-b (Допорогова закупівля не відбулась). 24.04.2020 проведена допорогова закупівля UA-2020-04-17-003494-a (Допорогова закупівля не відбулась за відсутністю учасників)</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</si>
  <si>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</si>
  <si>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Договір № 26 від 02.04.2020 ПП СОЛО. Договір № 27 від 02.04.2020 ПП СОЛО. Договір № 24 від 02.04.2020 ПП СОЛО. Договір № 22 від 02.04.2020 ПП СОЛО. Договір № 19 від 02.04.2020 ТОВ АСАП-ПРО</t>
  </si>
  <si>
    <t xml:space="preserve">Договір № 15 від 02.04.2020 ФОП Мокряк К.О. Договір № 14 від 02.04.2020 ФОП Корж М.С. Договір № 12 від 02.04.2020 ФОП Онищенко В.Г. Договір № 18 від 02.04.2020 ФОП Онищенко В.Г. Договір № 11 від 02.04.2020 ФОП Паламарчук В.М. </t>
  </si>
  <si>
    <t xml:space="preserve">Договір № 17 від 02.04.2020 ТОВ "Епіцентр". Договір № 10 від 02.04.2020 Мебельна фабрика "Престиж". Договір № 21 від 02.04.2020 ТОВ  АСАП-ПРО. Договір № 20 від 02.04.2020 ТОВ АСАП-ПРО.                                                                                                                                                                                   </t>
  </si>
  <si>
    <t xml:space="preserve">Договір № 16 від 02.04.2020 ФОП Гапунік Г.В..  Договір № 15 від 02.04.2020 ФОП Мокряк К.О.. Договір № 10 від 02.04.2020 Мебельна фабрика "Престиж". Договір  № 23 від 02.04.2020 ФОП Маслюк Ю.Л.. Договір № 25 від 02.04.2020 ФОП Федотова К.В. Отриманий товар. Договір №28 від 25.04.2020 ТОВ АРТ-ПРОМ Столи. Шафи в виробництві.                                                                                                                                                          </t>
  </si>
  <si>
    <t>Договір підряду № 102 від 14.04.2020 (129,09 грн) ТОВ "ІБК ПЛЮС"</t>
  </si>
  <si>
    <t>Договір підряду ФОП Лісін А.І. №201 від 20.05.2020 (96,08 грн)</t>
  </si>
  <si>
    <t>Договір підряду №232 від 20.05.2020  ФОП Махаммедов Ж.К. (68,89 грн)</t>
  </si>
  <si>
    <t>Договір підряду №240 від 20.05.2020 ФОП Махаммедов Ж.К. (68,85 грн)</t>
  </si>
  <si>
    <t>Договір підряду № 237 від 20.05.2020 ФОП Махаммедов Ж.К. (68,81грн)</t>
  </si>
  <si>
    <t>Договір підряду №239 від 20.05.2020 ФОП Махаммедов Ж.К. (68,89 грн)</t>
  </si>
  <si>
    <t>Договір підряду №231 від 20.05.2020 ФОП Махаммедов Ж.К. (68,72 грн)</t>
  </si>
  <si>
    <t>Договір підряду №234 від 20.05.2020 ФОП Махаммедов Ж.К. (68,72 грн)</t>
  </si>
  <si>
    <t>Договір підряду № 230 від 20.05.2020  ФОП Махаммедов Ж.К. (68,89 грн)</t>
  </si>
  <si>
    <t>Договір підряду № 229  від 20.05.2020 ФОП Махаммедов Ж.К. (68,72 грн)</t>
  </si>
  <si>
    <t>Договір підряду № 233 від 20.05.2020 ФОП Махаммедов Ж.К. (68,89 грн)</t>
  </si>
  <si>
    <t>Договір підряду № 229 від 20.05.2020 ФОП Махаммедов Ж.К. (68,72 грн)</t>
  </si>
  <si>
    <t>Договір підряду № 235 від 20.02.2020 ФОП Махаммедов Ж.К. (68,89 грн)</t>
  </si>
  <si>
    <t>Договір підряду № 238 від 20.05.2020 ФОП Махаммедов Ж.К. (68,72 грн)</t>
  </si>
  <si>
    <t>Договір підряду№ 236 від 20.05.2020 ФОП Махаммедов Ж.К. (263,30 грн)</t>
  </si>
  <si>
    <t>Договір знаходиться на укладанні</t>
  </si>
  <si>
    <t>1.Рама багет - процедура закупівлі UA-2020-03-10-001226-b відбулася. Договір підписано. Обладнання закуплено; 2.Електричний обігрівач - договір  підписано, обігрівач придбано; 3.Двері вхідні - закупівля відбулася UA-2020-03-10-001187-b, договір підписано, обладнання закуплено</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</si>
  <si>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</si>
  <si>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t>
  </si>
  <si>
    <t xml:space="preserve">Договір №473 від 05.05.2020 - 5 400,00 грн (фотопринтер) ТОВ Фортекс </t>
  </si>
  <si>
    <t xml:space="preserve">Договір № 409 від 16.04.2020 -                   73 340,00 грн (3D принтери). ФОП Бебех М.В.  </t>
  </si>
  <si>
    <t>Договір №504 від 18.05.2020  (6 526,00 грн)- частини та приладдя до музичних інструментів. ПП Соло. Договір №545 від 27.05.2020 (5 734,00 грн) мережеве обладнання. ПП Соло</t>
  </si>
  <si>
    <t>Договір № 611 від 01.06.2020  (2 400,00 грн) -стійка для мікрофону. ПП Соло</t>
  </si>
  <si>
    <t>Договір № 579 від 01.06.2020 (858,00 грн) -мережеве обладнання. ПП Соло. Договір № 612 від 01.06.2020  (938,00 грн) - стійка під колонку. ПП Соло</t>
  </si>
  <si>
    <t>Договір  № 328 від 30.03.2020 (959 866,33 грн). Підрядник - ТОВ "АВО СПОРТ"</t>
  </si>
  <si>
    <t>Договір №490 від 18.05.2020 (3 952,00 грн) - частини та приладдя до музичних інструментів. ПП Соло. Договір №533 від 27.05.2020 (3 086,00 грн) - мережеве обладнання. ПП Соло</t>
  </si>
  <si>
    <t>Договір №498 від 18.05.2020 (3 952,00 грн)- частини та приладдя до музичних інструментів. ПП Соло. Договір № 541 від 27.05.2020 (3 086,00 грн) - мережеве обладнання. ПП Соло</t>
  </si>
  <si>
    <t>Договір № 580 від 01.06.2020 (2 257,00 грн) -  мережеве обладнання. ПП Соло. Договір № 613 від 01.06.2020 (2 912,00 грн) - частини та приладдя до музичних інструментів. ПП Соло</t>
  </si>
  <si>
    <t>Договір № 492 від 18.05.2020 (3 952,00 грн) - частини та приладдя до музичних інструментів. ПП Соло. Договір № 535 від 27.05.2020 (3 086,00 грн) - мережеве обладнання. ПП Соло</t>
  </si>
  <si>
    <t>Договір № 578 від 01.06.2020 (2 257,00 грн) - мережеве обладнання. ПП Соло.  Договір № 614 від 01.06.2020 (2 912,00 грн) - частини та приладдя до музичних інструментів. ПП Соло</t>
  </si>
  <si>
    <t>_</t>
  </si>
  <si>
    <t>Договір № 495 від 18.05.2020 (3 952,00 грн) - частини та приладдя до музичних інструментів. ПП Соло. Договір № 538 від 27.05.2020 (3 086,00 грн) - мережеве обладнання. ПП Соло</t>
  </si>
  <si>
    <t>Договір № 489 від 18.05.2020 (3 952,00 грн) - частини та приладдя до музичних інструментів. ПП Соло. Договір № 532 від 27.05.2020 (3 086,00 грн) - мережеве обладнання. ПП Соло</t>
  </si>
  <si>
    <t>Договір №581 від 01.06.2020 (2 257,00 грн) - мережеве обладнання. ПП Соло. Договір № 615 від 01.06.2020 (2 912,00 грн) - частини та приладдя до музичних інструментів. ПП Соло</t>
  </si>
  <si>
    <t>Договір №582 від 01.06.2020 (2 257,00 грн) - мережеве обладнання. ПП Соло. Договір № 616 від 01.06.2020 (2 912,00 грн) - частини та приладдя до музичних інструментів. ПП Соло</t>
  </si>
  <si>
    <t>Договір №488 від 18.05.2020 (3 952,00 грн) - частини та приладдя до музичних інструментів. ПП Соло. Договір № 531 від 27.05.2020 (3 086,00 грн) - мережеве обладнання. ПП Соло</t>
  </si>
  <si>
    <t>Договір №543 від 27.05.2020 (2 998,00 грн) - мережеве обладнання. ПП Соло. Договір № 617 від 01.06.2020 (2 912,00 грн) - частини та приладдя до музичних інструментів. ПП Соло</t>
  </si>
  <si>
    <t>Договір № 583 від 01.06.2020 (2 257,00 грн) - мережеве обладнання. ПП Соло. Договір № 618 від 01.06.2020  (2 912,00 грн) - частини та приладдя до музичних інструментів. ПП Соло</t>
  </si>
  <si>
    <t>Договір № 496 від 18.05.2020 (3 952,00 грн) - частини та приладдя до музичних інструментів. ПП Соло. Договір № 539 від 27.05.2020 (3 086,00 грн) - мережеве обладнання. ПП Соло</t>
  </si>
  <si>
    <t>Договір № 497 від 18.05.2020 (3 952,00 грн) - частини та приладдя до музичних інструментів. ПП Соло. Договір № 540 від 27.05.2020 (3 086,00 грн) - мережеве обладнання. ПП Соло</t>
  </si>
  <si>
    <t>Договір № 494 від 18.05.2020 (3 952,00 грн) - частини та приладдя до музичних інструментів. ПП Соло. Договір № 537 від 27.05.2020 (3 086,00 грн) - мережеве обладнання. ПП Соло</t>
  </si>
  <si>
    <t>Договір №584 від 01.06.2020 (2 257,00 грн) - мережеве обладнання. ПП Соло. Договір № 619 від 01.06.2020 (2 912,00 грн) - частини та приладдя до музичних інструментів. ПП Соло</t>
  </si>
  <si>
    <t>Договір №585 від 01.06.2020 (2 257,00 грн) - мережеве обладнання. ПП Соло. Договір №620 від 01.06.2020 (2 912,00 грн) - частини та приладдя до музичних інструментів. ПП Соло</t>
  </si>
  <si>
    <t>Договір №493 від 18.05.2020 (3 952,00 грн) - частини та приладдя до музичних інструментів. ПП Соло. Договір № 536 від 27.05.2020 (3 086,00 грн) - мережеве обладнання. ПП Соло</t>
  </si>
  <si>
    <t>Договір № 491 від 18.05.2020 (3 952,00 грн) - частини та приладдя до музичних інструментів. ПП Соло. Договір № 534 від 27.05.2020 (3 086,00 грн) - мережеве обладнання. ПП Соло</t>
  </si>
  <si>
    <t>Договір № 215 от 02.03.2020 (388593,00 грн). Підрядник - ТОВ "БГ "Єнерготехсервіс"</t>
  </si>
  <si>
    <t>Договір №500 від 18.05.2020  (3 952,00 грн) - частини та приладдя до музичних інструментів. ПП Соло. Договір № 587 від 01.06.2020 (988,00 грн) - мережеве обладнання. ПП Соло</t>
  </si>
  <si>
    <t>Договір  № 224 від 02.03.2020 (90026,00 грн).  ФОП Буканова О. В.  Договір № 164 від 20.02.2020 - (9973,90 грн). Постачальник ФОП Мальований О.П.</t>
  </si>
  <si>
    <t>Договір № 501 від 18.05.2020 (3 952,00 грн) - частини та приладдя до музичних інструментів. ПП Соло. Договір № 586 від 01.06.2020 (988,00 грн) - мережеве обладнання. ПП Соло</t>
  </si>
  <si>
    <t>Договір №544 від 27.05.2020 (3 870,00 грн) - мережеве обладнання. ПП Соло. Договір №621 від 01.06.2020 (280,00 грн) - кріплення для лампи. ПП Соло</t>
  </si>
  <si>
    <t>Договір № 502 від 18.05.2020 (3 952,00 грн) - частини та приладдя до музичних інструментів. ПП Соло. Договір № 588 від 01.06.2020 (988,00 грн) - мережеве обладнання. ПП Соло</t>
  </si>
  <si>
    <t>Договір № 503 від 18.05.2020 (3 952,00 грн) - частини та приладдя до музичних інструментів. ПП Соло. Договір № 589 від 01.06.2020 (988,00 грн) - мережеве обладнання. ПП Соло</t>
  </si>
  <si>
    <t>Договір № 486 від 18.05.2020 (39 749,00 грн) - цифрове піаніно, синтезатор. ПП Соло</t>
  </si>
  <si>
    <t>Договір № 376 від 10.04.2020 (22140,00 грн). принтер БФП. ТОВ "Фортекс"</t>
  </si>
  <si>
    <t>Договір № 487 від 18.05.2020 (11 038,00 грн) - синтезатор. ПП Соло. Договір № 505 від 18.05.2020 (5 707,00 грн)  - частини та приладдя до музичних інструментів.  ПП Соло. Договір № 590 від 01.06.2020 (1110,00 грн) - мережеве обладнання. ПП Соло</t>
  </si>
  <si>
    <t>Договір № 384 від 14.04.2020 (8598,00 грн) - принтер БФП. ТОВ "Фортекс"</t>
  </si>
  <si>
    <t xml:space="preserve">Договір № 622 від 01.06.2020 (1 674,00 грн) - стійка для акустичної системи. ПП Соло; </t>
  </si>
  <si>
    <t>Роботи виконано</t>
  </si>
  <si>
    <t>Наразі виконано: спортзал - улаштування підвісних стель, фарбування стін та укосів, улаштування цементної стяжки, демонтаж радіаторів опалення, заміна дверних коробок; тренерська - шпаклювання стін, улаштування керамічних плиток підлоги</t>
  </si>
  <si>
    <r>
      <t xml:space="preserve">Договір № 57 від 22.04.2020 - ТОВ "КЕРС" (код 38321855);                  </t>
    </r>
    <r>
      <rPr>
        <sz val="19"/>
        <color theme="1"/>
        <rFont val="Times New Roman"/>
        <family val="1"/>
        <charset val="204"/>
      </rPr>
      <t xml:space="preserve">Договір №04-03/20 від 01.04.2020 - ФОП Бондар Я.А. (код 3089719005);                 </t>
    </r>
    <r>
      <rPr>
        <sz val="19"/>
        <color theme="1"/>
        <rFont val="Times New Roman"/>
        <family val="1"/>
        <charset val="204"/>
      </rPr>
      <t>Договір №53 від 03.04.2020 - ТОВ "НІКОЛЬ" (код 20148124)</t>
    </r>
  </si>
  <si>
    <t>Договір №499 від 18.05.2020   (3 952,00 грн) - частини та приладдя до музичних інструментів. ПП Соло. Договір № 542 від 27.05.2020           (3 086,00 грн) - мережеве обладнання. ПП Соло</t>
  </si>
  <si>
    <t>(станом на 01.07.2020)</t>
  </si>
  <si>
    <t>Ведуться підготовчі роботи: розбирання покриття та основ, розбирання монолітних бетонних фундаментів, демонтаж металоконструкцій</t>
  </si>
  <si>
    <t>ПРОЄКТ РЕАЛІЗОВАНО</t>
  </si>
  <si>
    <r>
      <t xml:space="preserve"> </t>
    </r>
    <r>
      <rPr>
        <b/>
        <sz val="20"/>
        <color indexed="8"/>
        <rFont val="Times New Roman"/>
        <family val="1"/>
        <charset val="204"/>
      </rPr>
      <t>ПРОЄКТ РЕАЛІЗОВАНО</t>
    </r>
  </si>
  <si>
    <r>
      <t xml:space="preserve"> </t>
    </r>
    <r>
      <rPr>
        <b/>
        <sz val="20"/>
        <rFont val="Times New Roman"/>
        <family val="1"/>
        <charset val="204"/>
      </rPr>
      <t>ПРОЄКТ РЕАЛІЗОВАНО</t>
    </r>
  </si>
  <si>
    <r>
      <t xml:space="preserve">   </t>
    </r>
    <r>
      <rPr>
        <b/>
        <sz val="20"/>
        <rFont val="Times New Roman"/>
        <family val="1"/>
        <charset val="204"/>
      </rPr>
      <t xml:space="preserve">  ПРОЄКТ РЕАЛІЗОВАНО             </t>
    </r>
    <r>
      <rPr>
        <sz val="20"/>
        <rFont val="Times New Roman"/>
        <family val="1"/>
        <charset val="204"/>
      </rPr>
      <t xml:space="preserve">        </t>
    </r>
  </si>
  <si>
    <r>
      <t xml:space="preserve">   </t>
    </r>
    <r>
      <rPr>
        <b/>
        <sz val="20"/>
        <color theme="1"/>
        <rFont val="Times New Roman"/>
        <family val="1"/>
        <charset val="204"/>
      </rPr>
      <t xml:space="preserve"> ПРОЄКТ РЕАЛІЗОВАНО</t>
    </r>
  </si>
  <si>
    <r>
      <t xml:space="preserve"> </t>
    </r>
    <r>
      <rPr>
        <b/>
        <sz val="20"/>
        <color theme="1"/>
        <rFont val="Times New Roman"/>
        <family val="1"/>
        <charset val="204"/>
      </rPr>
      <t>ПРОЄКТ РЕАЛІЗОВАНО</t>
    </r>
  </si>
  <si>
    <t>03.04.2020 проведена допорогова закупівля UA-2020-03-27-000437-a. Торги відмінені. Учасник в зазначений термін не подав документи для заключеня договору</t>
  </si>
  <si>
    <t>Повторно направлено лист до Антимонопольного комітета від 11.06.2020 № 101-4464/04.</t>
  </si>
  <si>
    <t>У зв"язку з карантином міні-турнір відтерміновано</t>
  </si>
  <si>
    <t>06.03.2020 оголошено закупівлі UA2020-03-05-002377-c, UA2020-03-06-000939-c, UA2020-03-06-000481-в, UA2020-03-06-000530-в. Вказані процедури закупівель відбулись. По них заключені договори. Отримано товар. Оплачено постачальникам.  На суму економії придбаний екран(прямий договір).  Виставлено оголошення в системі Prozorro :UA-2020-05-26-004456-b Бактерицидні опромінювачі.Червень: Оплата за Екран.Укладений договір на Бактерицидні опромінювачі.Отриманий товар. На суму економії виставлено оголошення в системі Prozorro на:UA-2020-06-18-003495-b Хореографічні верстати. Закупівля відбулася.</t>
  </si>
  <si>
    <t>05.03.2020 оголошено закупівлі UA2020-03-05-001566-c, UA2020-03-05-001722-c, UA2020-03-05-001804-c, UA2020-03-05-001908-c. Вказані процедури закупівель відбулись. По них заключено договори. Отримано товар. Сплачено постачальникам. Виставлено оголошення в системі Prozorro на UA-2020-05-26-004938-b Подовжувачі.  На суму економії  придбані радіосистеми(прямий договір) ,та  виставлено оголошення в системі Prozorro UA-2020-05-26-003443-b Ноутбуки,UA-2020-05-26-002851-b Проектор. Отримано товар. Оплачено.Повторно виставлено оголошення в системі Prozorro UA-2020-06-18-003602-b Ноутбуки. Закупівля відбулася.</t>
  </si>
  <si>
    <t>10.03.2020 оголошено процедури закупівель  UA2020-03-10-001232-в, UA2020-03-05-002377-c, UA2020-03-10-0001454-в, UA2020-03-10-001351-в, UA2020-03-10-000399-в, UA2020-03-10-000539-в. Вказані процедури закупівель відбулись. По них заключено договори. Отримано товар. Сплачено постачальникам.   Виставлено оголошення в системі Prozorro на UA-2020-05-26-003616-b дзеркала, UA-2020-05-26-003802-b встановлення дзеркал, UA-2020-05-26-005122-b міні системи.  На суму економії виставлено оголошення в системі Prozorro на UA-2020-05-26-003309-b кондиціонер, UA-2020-05-26-004456-b  бактерицидні опромінювачі. Заключені договори на бактериоцидні опромінювачі, дзеркала, встановлення дзеркал, кондиціонер. Отриманий товар. На суму економії виставлено оголошення в системі Prozorro на UA-2020-06-18-003495-b флекс боли. UA-2020-06-18-002470-b кондиціонер. Закупівля відбулася.</t>
  </si>
  <si>
    <t>10.03.2020 оголошено процедури закупівель UA2020-03-10-002258-в, UA2020-03-10-002346-в, UA2020-03-10-0001454-в, UA2020-03-10-001351-в. Вказані процедури закупівель відбулись. По них заключено договори. Отримано товар. Сплачено постачальникам. Встановлення екрана (прямий договір). Виставлено оголошення в системі Prozorro на  UA-2020-05-26-004938-b міні майстерня.  На суму економії виставлено оголошення в системі Prozorro на UA-2020-05-26-004456-b бактерицидні опромінювачі, оплата встановлення екрану. Заключені договори на бактериоцидні опромінювачі, міні майстерні. Отриманий товар. На суму економії виставлено оголошення в системі Prozorro на UA-2020-06-18-003362-b мольберти. Закупівля відбулася.</t>
  </si>
  <si>
    <t>04.03.2020 за № 92 направлено лист до ПрАТ "ДТЕК Київські електромережі" щодо поновлення технічних умов. Відповідь не отримано у зв"язку з карантином</t>
  </si>
  <si>
    <r>
      <rPr>
        <b/>
        <sz val="20"/>
        <color theme="1"/>
        <rFont val="Times New Roman"/>
        <family val="1"/>
        <charset val="204"/>
      </rPr>
      <t>Роботи виконано.</t>
    </r>
    <r>
      <rPr>
        <sz val="20"/>
        <color theme="1"/>
        <rFont val="Times New Roman"/>
        <family val="1"/>
        <charset val="204"/>
      </rPr>
      <t xml:space="preserve"> Акти виконаних робіт на суму 131,907 грн. Готуються документи на проплату</t>
    </r>
  </si>
  <si>
    <t>Договір № 18/04-Е від 01.04.2020 ТОВ "Дитячі та спортивні майданчики"</t>
  </si>
  <si>
    <t>Договір № 71/06-Е від 17.06.2020 ФОП Мазур Марія Адольфівна (46,500 грн)</t>
  </si>
  <si>
    <t>Договір заключено. Ведуться підготовчі роботи</t>
  </si>
  <si>
    <t>Договір № 77/06-Е від 23.06.2020 ТОВ "РЕДБУД" (60,656 грн)</t>
  </si>
  <si>
    <t>Процедура закупівель відбулася UA-2020-03-23-002315-b; Торги на закупівлю UA-2020-06-09-002802-с не відбулися, не з"явився жоден учасник; Оголошено торги UA-2020-07-02-004905-а, аукціон відбудеться 24.07.2020</t>
  </si>
  <si>
    <t>Оголошено процедуру закупівель UA-2020-07-02-004905-а, аукціон відбудеться 24.07.2020</t>
  </si>
  <si>
    <t>Процедура закупівель відбулася, UA-2020-04-18-000350-а, UA-2020-04-15-000461-а; Оголошено торги UA-2020-07-02-004905-а, аукціон відбудеться 24.07.2020</t>
  </si>
  <si>
    <t>Процедура закупівель UA-2020-04-18-000427-а не відбулася, не з"явився жоден учасник. Оголошено торги UA-2020-07-02-004905-а, аукціон відбудеться 24.07.2020</t>
  </si>
  <si>
    <t>Процедуру закупівель оголошено UA-2020-07-02-004905-а, аукціон відбудеться 24.07.2020</t>
  </si>
  <si>
    <t>Процедура закупівель UA-2020-07-02-004905-а, UA-2020-06-09-002802-с, UA-2020-04-18-000350-а, UA-2020-04-18-000427-а не відбулася. Не з"явився жоден учасник</t>
  </si>
  <si>
    <t>Процедура закупівель UA-2020-04-18-000427-а не відбулася, не з"явився жоден учасник</t>
  </si>
  <si>
    <t>Процедура закупівель UA-2020-04-18-000350-а, UA-2020-04-15-000461-а відбулася. Оголошено процедуру закупівель UA-2020-07-02-004905-а, аукціон відбудеться 24.07.2020; Оголошено процедуру закупівель UA-2020-07-01-008091-а, аукціон відбудеться 17.07.2020</t>
  </si>
  <si>
    <t>Процедура закупівель відбулася UA-2020-04-18-000350-а, UA-2020-04-15-000461-а; Оголошено процедуру закупівель UA-2020-07-02-004905-а, аукціон відбудеться 24.07.2020; Оголошено процедуру закупівель UA-2020-07-01-008091-а, аукціон відбудеться 17.07.2020</t>
  </si>
  <si>
    <t>Оголошено процедуру закупівель UA-2020-07-02-004905-а, аукціон відбудеться 24.07.2020; Оголошено процедуру закупівель UA-2020-07-01-008091-а, аукціон відбудеться 17.07.2020</t>
  </si>
  <si>
    <t>Процедура закупівель відбулася UA-2020-04-18-000350-а, UA-2020-04-15-000461-а. Оголошено процедуру закупівель UA-2020-07-02-004905-а, аукціон відбудеться 24.07.2020; Оголошено процедуру закупівель UA-2020-07-01-008091-а, аукціон відбудеться 17.07.2020</t>
  </si>
  <si>
    <t>Оголошено процедуру закупівель UA-2020-07-02-004905-а, аукціон відбудеться 24.07.2020; Оголошено процедуру закупівель  UA-2020-07-01-008091-а, аукціон відбудеться 17.07.2020</t>
  </si>
  <si>
    <t>Процедура закупівель відбулася, UA-2020-04-18-000350-а, UA-2020-04-15-000461-а; Оголошено процедуру закупівель UA-2020-07-02-004905-а, аукціон відбудеться 24.07.2020; Оголошено процедуру закупівель UA-2020-07-01-008091-а, аукціон відбудеться 17.07.2020</t>
  </si>
  <si>
    <t>Процедура закупівель відбулася UA-2020-04-18-000350-а; Оголошено процедуру закупівель UA-2020-07-02-004905-а, аукціон відбудеться 24.07.2020; Оголошено процедуру закупівель UA-2020-07-01-008091-а, аукціон відбудеться 17.07.2020</t>
  </si>
  <si>
    <t>Процедура закупівель відбулася UA-2020-04-15-000461-а; Оголошено процедуру закупівель UA-2020-07-02-004905-а, аукціон відбудеться 24.07.2020; Оголошено процедуру закупівель UA-2020-07-01-008091-а, аукціон відбудеться 17.07.2020</t>
  </si>
  <si>
    <t>Процедура закупвель  відбулася UA-2020-04-18-000350-а; Оголошено процедуру закупівель UA-2020-07-02-004905-а, аукціон відбудеться 24.07.2020; Оголошено процедуру закупівель UA-2020-07-01-008091-а, аукціон відбудеться 17.07.2020</t>
  </si>
  <si>
    <t>Процедурпа закупівель  відбулася, UA-2020-03-23-002315-b</t>
  </si>
  <si>
    <t>Процедура закупівель відбулася, UA-2020-04-18-000441-а; Оголошено процедуру закупівель UA-2020-07-02-004905-а, аукціон відбудеться 24.07.2020</t>
  </si>
  <si>
    <t>Процедура закупівель відбулася UA-2020-04-15-000461-а; Готуються документи на проведення інших процедур закупівель</t>
  </si>
  <si>
    <t>Процедура закупівель відбулася UA-2020-04-18-000441-а, UA-2020-04-18-000350-а; Оголошено процедуру закупівель UA-2020-07-02-004905-а, аукціон відбудеться 24.07.2020</t>
  </si>
  <si>
    <t>Процедура закупівель відбулася UA-2020-03-23-002315-b; Оголошено процедуру закупівель UA-2020-07-02-004905-а, аукціон відбудеться 24.07.2020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</si>
</sst>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00\ _₽"/>
  </numFmts>
  <fonts count="25"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b/>
      <sz val="12"/>
      <color theme="1"/>
      <name val="Times New Roman"/>
      <family val="1"/>
      <charset val="204"/>
    </font>
    <font>
      <b/>
      <sz val="20"/>
      <color theme="1"/>
      <name val="Times New Roman"/>
      <family val="1"/>
      <charset val="204"/>
    </font>
    <font>
      <sz val="20"/>
      <color theme="1"/>
      <name val="Times New Roman"/>
      <family val="1"/>
      <charset val="204"/>
    </font>
    <font>
      <b/>
      <sz val="20"/>
      <color rgb="FF000000"/>
      <name val="Times New Roman"/>
      <family val="1"/>
      <charset val="204"/>
    </font>
    <font>
      <sz val="20"/>
      <color rgb="FF000000"/>
      <name val="Times New Roman"/>
      <family val="1"/>
      <charset val="204"/>
    </font>
    <font>
      <sz val="20"/>
      <name val="Times New Roman"/>
      <family val="1"/>
      <charset val="204"/>
    </font>
    <font>
      <sz val="20"/>
      <color indexed="8"/>
      <name val="Times New Roman"/>
      <family val="1"/>
      <charset val="204"/>
    </font>
    <font>
      <b/>
      <sz val="20"/>
      <name val="Times New Roman"/>
      <family val="1"/>
      <charset val="204"/>
    </font>
    <font>
      <sz val="19"/>
      <name val="Times New Roman"/>
      <family val="1"/>
      <charset val="204"/>
    </font>
    <font>
      <sz val="16"/>
      <color theme="1"/>
      <name val="Times New Roman"/>
      <family val="1"/>
      <charset val="204"/>
    </font>
    <font>
      <sz val="19"/>
      <color theme="1"/>
      <name val="Times New Roman"/>
      <family val="1"/>
      <charset val="204"/>
    </font>
    <font>
      <sz val="12"/>
      <name val="Times New Roman"/>
      <family val="1"/>
      <charset val="204"/>
    </font>
    <font>
      <sz val="18"/>
      <name val="Times New Roman"/>
      <family val="1"/>
      <charset val="204"/>
    </font>
    <font>
      <sz val="18"/>
      <color indexed="8"/>
      <name val="Times New Roman"/>
      <family val="1"/>
      <charset val="204"/>
    </font>
    <font>
      <b/>
      <sz val="20"/>
      <color indexed="8"/>
      <name val="Times New Roman"/>
      <family val="1"/>
      <charset val="204"/>
    </font>
    <font>
      <sz val="18"/>
      <color theme="1"/>
      <name val="Times New Roman"/>
      <family val="1"/>
      <charset val="204"/>
    </font>
    <font>
      <b/>
      <sz val="22"/>
      <color theme="1"/>
      <name val="Times New Roman"/>
      <family val="1"/>
      <charset val="204"/>
    </font>
    <font>
      <b/>
      <sz val="18"/>
      <color indexed="8"/>
      <name val="Times New Roman"/>
      <family val="1"/>
      <charset val="204"/>
    </font>
    <font>
      <sz val="15"/>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97">
    <xf numFmtId="0" fontId="0" fillId="0" borderId="0" xfId="0"/>
    <xf numFmtId="0" fontId="1" fillId="0" borderId="0" xfId="0" applyFont="1" applyFill="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14" fontId="4" fillId="0" borderId="0" xfId="0" applyNumberFormat="1" applyFont="1" applyBorder="1" applyAlignment="1">
      <alignment horizontal="center" vertical="center" wrapText="1"/>
    </xf>
    <xf numFmtId="0" fontId="0" fillId="3" borderId="0" xfId="0" applyFill="1" applyBorder="1" applyAlignment="1">
      <alignment vertical="top" wrapText="1"/>
    </xf>
    <xf numFmtId="2" fontId="4" fillId="0" borderId="0" xfId="0" applyNumberFormat="1" applyFont="1" applyBorder="1" applyAlignment="1">
      <alignment vertical="center" wrapText="1"/>
    </xf>
    <xf numFmtId="2" fontId="4" fillId="0" borderId="0" xfId="0" applyNumberFormat="1" applyFont="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center"/>
    </xf>
    <xf numFmtId="0" fontId="3" fillId="0" borderId="0" xfId="0" applyFont="1" applyFill="1" applyBorder="1"/>
    <xf numFmtId="2" fontId="3" fillId="0" borderId="0" xfId="0" applyNumberFormat="1" applyFont="1" applyFill="1" applyBorder="1"/>
    <xf numFmtId="2" fontId="1" fillId="0" borderId="0" xfId="0" applyNumberFormat="1" applyFont="1" applyFill="1" applyBorder="1"/>
    <xf numFmtId="0" fontId="8" fillId="0" borderId="1" xfId="0" applyFont="1" applyFill="1" applyBorder="1" applyAlignment="1"/>
    <xf numFmtId="2" fontId="8" fillId="0" borderId="1" xfId="0" applyNumberFormat="1" applyFont="1" applyFill="1" applyBorder="1" applyAlignment="1"/>
    <xf numFmtId="0" fontId="8" fillId="0" borderId="1" xfId="0" applyFont="1" applyFill="1" applyBorder="1" applyAlignment="1">
      <alignment horizontal="center"/>
    </xf>
    <xf numFmtId="0" fontId="7" fillId="0" borderId="1"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2" borderId="1" xfId="0" applyNumberFormat="1" applyFont="1" applyFill="1" applyBorder="1" applyAlignment="1">
      <alignment vertical="top" wrapText="1"/>
    </xf>
    <xf numFmtId="0" fontId="8" fillId="0" borderId="1" xfId="0" applyFont="1" applyFill="1" applyBorder="1" applyAlignment="1">
      <alignment horizontal="left" vertical="top" wrapText="1"/>
    </xf>
    <xf numFmtId="0" fontId="10" fillId="0" borderId="1" xfId="0" applyNumberFormat="1" applyFont="1" applyBorder="1" applyAlignment="1">
      <alignment vertical="top" wrapText="1"/>
    </xf>
    <xf numFmtId="0" fontId="11" fillId="0" borderId="1" xfId="0" applyFont="1" applyBorder="1" applyAlignment="1">
      <alignment horizontal="left"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9" fillId="0" borderId="1" xfId="0" applyNumberFormat="1" applyFont="1" applyBorder="1" applyAlignment="1">
      <alignment horizontal="left" vertical="top" wrapText="1"/>
    </xf>
    <xf numFmtId="0" fontId="12"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8" fillId="0" borderId="1" xfId="0" applyFont="1" applyBorder="1" applyAlignment="1">
      <alignment vertical="top" wrapText="1"/>
    </xf>
    <xf numFmtId="0" fontId="11" fillId="0" borderId="1" xfId="0" applyFont="1" applyFill="1" applyBorder="1" applyAlignment="1">
      <alignment vertical="top" wrapText="1"/>
    </xf>
    <xf numFmtId="165" fontId="13" fillId="0" borderId="1" xfId="0" applyNumberFormat="1" applyFont="1" applyBorder="1" applyAlignment="1">
      <alignment horizontal="center" vertical="top"/>
    </xf>
    <xf numFmtId="0" fontId="8" fillId="2" borderId="1" xfId="0" applyFont="1" applyFill="1" applyBorder="1" applyAlignment="1">
      <alignment horizontal="left" vertical="top" wrapText="1"/>
    </xf>
    <xf numFmtId="165" fontId="7" fillId="0" borderId="1" xfId="0" applyNumberFormat="1" applyFont="1" applyFill="1" applyBorder="1" applyAlignment="1">
      <alignment horizontal="center" vertical="top" wrapText="1"/>
    </xf>
    <xf numFmtId="14" fontId="8"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0" fontId="7" fillId="0" borderId="1" xfId="0" applyFont="1" applyBorder="1" applyAlignment="1">
      <alignment horizontal="center" vertical="top"/>
    </xf>
    <xf numFmtId="0" fontId="8" fillId="0" borderId="1" xfId="0" applyFont="1" applyBorder="1" applyAlignment="1">
      <alignment horizontal="left" vertical="top" wrapText="1"/>
    </xf>
    <xf numFmtId="164" fontId="7" fillId="0" borderId="1" xfId="0" applyNumberFormat="1" applyFont="1" applyBorder="1" applyAlignment="1">
      <alignment horizontal="center" vertical="top"/>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top" wrapText="1"/>
    </xf>
    <xf numFmtId="3" fontId="7" fillId="0" borderId="1" xfId="0" applyNumberFormat="1" applyFont="1" applyFill="1" applyBorder="1" applyAlignment="1">
      <alignment horizontal="center" vertical="center"/>
    </xf>
    <xf numFmtId="0" fontId="14"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164"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7" fillId="0" borderId="1" xfId="0" applyFont="1" applyFill="1" applyBorder="1" applyAlignment="1">
      <alignment vertical="center" wrapText="1"/>
    </xf>
    <xf numFmtId="0" fontId="19"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20" fillId="0" borderId="1" xfId="0" applyFont="1" applyBorder="1" applyAlignment="1">
      <alignment horizontal="center" vertical="top" wrapText="1"/>
    </xf>
    <xf numFmtId="0" fontId="15" fillId="0" borderId="1" xfId="0" applyFont="1" applyBorder="1" applyAlignment="1">
      <alignment vertical="center" wrapText="1"/>
    </xf>
    <xf numFmtId="164" fontId="22" fillId="0" borderId="1" xfId="0" applyNumberFormat="1"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167" fontId="23" fillId="0"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0" fontId="10" fillId="0" borderId="1" xfId="0" applyNumberFormat="1" applyFont="1" applyBorder="1" applyAlignment="1">
      <alignment horizontal="left"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10" fillId="0" borderId="1" xfId="0" applyNumberFormat="1" applyFont="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xf>
    <xf numFmtId="0" fontId="8" fillId="0" borderId="1" xfId="0" applyFont="1" applyFill="1" applyBorder="1" applyAlignment="1">
      <alignment horizontal="right" vertical="center"/>
    </xf>
    <xf numFmtId="2" fontId="7" fillId="0" borderId="1" xfId="0" applyNumberFormat="1" applyFont="1" applyFill="1" applyBorder="1" applyAlignment="1">
      <alignment horizontal="center" vertical="top" wrapText="1"/>
    </xf>
    <xf numFmtId="0" fontId="2" fillId="0" borderId="1" xfId="0" applyFont="1" applyFill="1" applyBorder="1"/>
    <xf numFmtId="0" fontId="1" fillId="0" borderId="1" xfId="0" applyFont="1" applyFill="1" applyBorder="1"/>
    <xf numFmtId="0" fontId="6" fillId="0" borderId="1" xfId="0" applyFont="1" applyFill="1" applyBorder="1"/>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1" fillId="0" borderId="1" xfId="0" applyFont="1" applyFill="1" applyBorder="1" applyAlignment="1">
      <alignment horizontal="center"/>
    </xf>
    <xf numFmtId="0" fontId="2" fillId="0" borderId="1" xfId="0" applyFont="1" applyFill="1" applyBorder="1" applyAlignment="1">
      <alignment horizontal="center" vertical="center"/>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tender.biz/tender/budivelni-roboti/UA-2020-03-27-000253-a-blahoustrij-prybudynkovyx-terytorij-prosp-mykoly-bazhana-7i-7h-7v-9" TargetMode="External"/><Relationship Id="rId13" Type="http://schemas.openxmlformats.org/officeDocument/2006/relationships/hyperlink" Target="https://e-tender.biz/tender/budivelni-roboti/UA-2020-03-27-000410-a-blahoustrij-prybudynkovoyi-terytoriyi-ta-vstanovlennya-sportyvnoho-kompleksu-na" TargetMode="External"/><Relationship Id="rId3" Type="http://schemas.openxmlformats.org/officeDocument/2006/relationships/hyperlink" Target="https://e-tender.biz/tender/budivelni-roboti/UA-2020-03-26-004646-b-blahoustrij-prybudynkovyx-terytorij-vul-dekabrystiv-5-5a-5b-hromadskyj" TargetMode="External"/><Relationship Id="rId7" Type="http://schemas.openxmlformats.org/officeDocument/2006/relationships/hyperlink" Target="https://e-tender.biz/tender/budivelni-roboti/UA-2020-03-27-000291-a-blahoustrij-prybudynkovyx-terytorij-prosp-mykoly-bazhana-7a-7b-7d" TargetMode="External"/><Relationship Id="rId12" Type="http://schemas.openxmlformats.org/officeDocument/2006/relationships/hyperlink" Target="https://e-tender.biz/tender/budivelni-roboti/UA-2020-03-26-004710-b-blahoustrij-prybudynkovyx-terytorij-prosp-mykoly-bazhana-9v-9h-9z-vul" TargetMode="External"/><Relationship Id="rId17" Type="http://schemas.openxmlformats.org/officeDocument/2006/relationships/drawing" Target="../drawings/drawing1.xml"/><Relationship Id="rId2" Type="http://schemas.openxmlformats.org/officeDocument/2006/relationships/hyperlink" Target="https://e-tender.biz/tender/budivelni-roboti/UA-2020-03-26-004552-b-blahoustrij-prybudynkovyx-terytorij-vul-dekabrystiv-9-9a-hromadskyj" TargetMode="External"/><Relationship Id="rId16" Type="http://schemas.openxmlformats.org/officeDocument/2006/relationships/printerSettings" Target="../printerSettings/printerSettings1.bin"/><Relationship Id="rId1" Type="http://schemas.openxmlformats.org/officeDocument/2006/relationships/hyperlink" Target="https://e-tender.biz/tender/muzichni-sportivni-tovari-igrashki/UA-2020-03-27-000437-a-dytyachyj-majdanchyk-na-xarkivskomu-shose-180-21-hromadskyj-byudzhet-1324" TargetMode="External"/><Relationship Id="rId6" Type="http://schemas.openxmlformats.org/officeDocument/2006/relationships/hyperlink" Target="https://e-tender.biz/tender/budivelni-roboti/UA-2020-03-27-000375-a-blahoustrij-prybudynkovyx-terytorij-vul-dekabrystiv-8-10a-12-37" TargetMode="External"/><Relationship Id="rId11" Type="http://schemas.openxmlformats.org/officeDocument/2006/relationships/hyperlink" Target="https://e-tender.biz/tender/budivelni-roboti/UA-2020-03-26-004847-b-blahoustrij-prybudynkovyx-terytorij-vul-arxitektora-verbyczkoho-22-1-24" TargetMode="External"/><Relationship Id="rId5" Type="http://schemas.openxmlformats.org/officeDocument/2006/relationships/hyperlink" Target="https://e-tender.biz/tender/budivelni-roboti/UA-2020-03-26-004760-b-blahoustrij-prybudynkovyx-terytorij-prosp-mykoly-bazhana-9d-9zh-hromadskyj" TargetMode="External"/><Relationship Id="rId15" Type="http://schemas.openxmlformats.org/officeDocument/2006/relationships/hyperlink" Target="https://e-tender.biz/tender/budivelni-roboti/UA-2020-03-26-004442-b-blahoustrij-prybudynkovyx-terytorij-prosp-mykoly-bazhana-5-5a-hromadskyj" TargetMode="External"/><Relationship Id="rId10" Type="http://schemas.openxmlformats.org/officeDocument/2006/relationships/hyperlink" Target="https://e-tender.biz/tender/budivelni-roboti/UA-2020-03-26-004871-b-blahoustrij-prybudynkovyx-terytorij-vul-arxitektora-verbyczkoho" TargetMode="External"/><Relationship Id="rId4" Type="http://schemas.openxmlformats.org/officeDocument/2006/relationships/hyperlink" Target="https://e-tender.biz/tender/budivelni-roboti/UA-2020-03-26-004803-b-blahoustrij-prybudynkovyx-terytorij-prosp-mykoly-bazhana-9a-9b-hromadskyj" TargetMode="External"/><Relationship Id="rId9" Type="http://schemas.openxmlformats.org/officeDocument/2006/relationships/hyperlink" Target="https://e-tender.biz/tender/budivelni-roboti/UA-2020-03-27-000331-a-blahoustrij-prybudynkovyx-terytorij-prosp-mykoly-bazhana-5b-5v-5e-7" TargetMode="External"/><Relationship Id="rId14" Type="http://schemas.openxmlformats.org/officeDocument/2006/relationships/hyperlink" Target="https://e-tender.biz/tender/budivelni-roboti/UA-2020-03-26-004282-b-dostupnyj-sport-dlya-vsix-vul-boryspilska-38-hromadskyj-byudzhet-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tabSelected="1" view="pageBreakPreview" topLeftCell="A114" zoomScale="28" zoomScaleNormal="60" zoomScaleSheetLayoutView="28" workbookViewId="0">
      <selection activeCell="V142" sqref="V142"/>
    </sheetView>
  </sheetViews>
  <sheetFormatPr defaultColWidth="9.140625" defaultRowHeight="15" x14ac:dyDescent="0.25"/>
  <cols>
    <col min="1" max="1" width="5.5703125" style="1" customWidth="1"/>
    <col min="2" max="2" width="42.85546875" style="1" customWidth="1"/>
    <col min="3" max="3" width="57.5703125" style="1" customWidth="1"/>
    <col min="4" max="4" width="50.140625" style="1" customWidth="1"/>
    <col min="5" max="5" width="30.85546875" style="1" customWidth="1"/>
    <col min="6" max="6" width="31.85546875" style="1" customWidth="1"/>
    <col min="7" max="7" width="22.42578125" style="12" customWidth="1"/>
    <col min="8" max="8" width="63.85546875" style="9" customWidth="1"/>
    <col min="9" max="9" width="19.140625" style="12" customWidth="1"/>
    <col min="10" max="10" width="12.42578125" style="12" customWidth="1"/>
    <col min="11" max="11" width="23" style="1" customWidth="1"/>
    <col min="12" max="12" width="22.7109375" style="1" customWidth="1"/>
    <col min="13" max="16384" width="9.140625" style="1"/>
  </cols>
  <sheetData>
    <row r="1" spans="1:14" s="90" customFormat="1" ht="25.5" x14ac:dyDescent="0.35">
      <c r="A1" s="87" t="s">
        <v>5</v>
      </c>
      <c r="B1" s="87"/>
      <c r="C1" s="87"/>
      <c r="D1" s="87"/>
      <c r="E1" s="87"/>
      <c r="F1" s="87"/>
      <c r="G1" s="87"/>
      <c r="H1" s="87"/>
      <c r="I1" s="87"/>
      <c r="J1" s="87"/>
      <c r="K1" s="87"/>
      <c r="L1" s="87"/>
    </row>
    <row r="2" spans="1:14" s="90" customFormat="1" ht="25.5" x14ac:dyDescent="0.35">
      <c r="A2" s="87" t="s">
        <v>10</v>
      </c>
      <c r="B2" s="87"/>
      <c r="C2" s="87"/>
      <c r="D2" s="87"/>
      <c r="E2" s="87"/>
      <c r="F2" s="87"/>
      <c r="G2" s="87"/>
      <c r="H2" s="87"/>
      <c r="I2" s="87"/>
      <c r="J2" s="87"/>
      <c r="K2" s="87"/>
      <c r="L2" s="87"/>
    </row>
    <row r="3" spans="1:14" s="91" customFormat="1" ht="45.75" customHeight="1" x14ac:dyDescent="0.4">
      <c r="A3" s="13"/>
      <c r="B3" s="13"/>
      <c r="C3" s="13"/>
      <c r="D3" s="13"/>
      <c r="E3" s="13"/>
      <c r="F3" s="13"/>
      <c r="G3" s="14"/>
      <c r="H3" s="15"/>
      <c r="I3" s="88" t="s">
        <v>305</v>
      </c>
      <c r="J3" s="88"/>
      <c r="K3" s="88"/>
      <c r="L3" s="88"/>
    </row>
    <row r="4" spans="1:14" s="92" customFormat="1" ht="24" customHeight="1" x14ac:dyDescent="0.25">
      <c r="A4" s="85" t="s">
        <v>0</v>
      </c>
      <c r="B4" s="85" t="s">
        <v>34</v>
      </c>
      <c r="C4" s="85" t="s">
        <v>14</v>
      </c>
      <c r="D4" s="85" t="s">
        <v>98</v>
      </c>
      <c r="E4" s="85" t="s">
        <v>99</v>
      </c>
      <c r="F4" s="85" t="s">
        <v>7</v>
      </c>
      <c r="G4" s="89" t="s">
        <v>8</v>
      </c>
      <c r="H4" s="85" t="s">
        <v>9</v>
      </c>
      <c r="I4" s="85"/>
      <c r="J4" s="85"/>
      <c r="K4" s="85"/>
      <c r="L4" s="85"/>
      <c r="N4" s="91"/>
    </row>
    <row r="5" spans="1:14" s="92" customFormat="1" ht="55.5" customHeight="1" x14ac:dyDescent="0.25">
      <c r="A5" s="85"/>
      <c r="B5" s="85"/>
      <c r="C5" s="85"/>
      <c r="D5" s="85"/>
      <c r="E5" s="85"/>
      <c r="F5" s="85"/>
      <c r="G5" s="89"/>
      <c r="H5" s="85" t="s">
        <v>11</v>
      </c>
      <c r="I5" s="85" t="s">
        <v>1</v>
      </c>
      <c r="J5" s="85"/>
      <c r="K5" s="85" t="s">
        <v>3</v>
      </c>
      <c r="L5" s="85"/>
    </row>
    <row r="6" spans="1:14" s="92" customFormat="1" ht="109.5" customHeight="1" x14ac:dyDescent="0.25">
      <c r="A6" s="85"/>
      <c r="B6" s="85"/>
      <c r="C6" s="85"/>
      <c r="D6" s="85"/>
      <c r="E6" s="85"/>
      <c r="F6" s="85"/>
      <c r="G6" s="89"/>
      <c r="H6" s="85"/>
      <c r="I6" s="72" t="s">
        <v>25</v>
      </c>
      <c r="J6" s="16" t="s">
        <v>2</v>
      </c>
      <c r="K6" s="17" t="s">
        <v>12</v>
      </c>
      <c r="L6" s="17" t="s">
        <v>13</v>
      </c>
    </row>
    <row r="7" spans="1:14" s="93" customFormat="1" ht="23.25" customHeight="1" x14ac:dyDescent="0.25">
      <c r="A7" s="18">
        <v>1</v>
      </c>
      <c r="B7" s="18">
        <v>2</v>
      </c>
      <c r="C7" s="18">
        <v>3</v>
      </c>
      <c r="D7" s="18">
        <v>4</v>
      </c>
      <c r="E7" s="18">
        <v>5</v>
      </c>
      <c r="F7" s="18">
        <v>6</v>
      </c>
      <c r="G7" s="19">
        <v>7</v>
      </c>
      <c r="H7" s="18">
        <v>8</v>
      </c>
      <c r="I7" s="19">
        <v>9</v>
      </c>
      <c r="J7" s="20">
        <v>10</v>
      </c>
      <c r="K7" s="20">
        <v>11</v>
      </c>
      <c r="L7" s="20">
        <v>12</v>
      </c>
      <c r="N7" s="92"/>
    </row>
    <row r="8" spans="1:14" s="94" customFormat="1" ht="37.5" customHeight="1" x14ac:dyDescent="0.25">
      <c r="A8" s="81" t="s">
        <v>15</v>
      </c>
      <c r="B8" s="81"/>
      <c r="C8" s="81"/>
      <c r="D8" s="81"/>
      <c r="E8" s="81"/>
      <c r="F8" s="81"/>
      <c r="G8" s="81"/>
      <c r="H8" s="81"/>
      <c r="I8" s="81"/>
      <c r="J8" s="81"/>
      <c r="K8" s="81"/>
      <c r="L8" s="81"/>
    </row>
    <row r="9" spans="1:14" s="95" customFormat="1" ht="401.25" customHeight="1" x14ac:dyDescent="0.25">
      <c r="A9" s="70">
        <v>1</v>
      </c>
      <c r="B9" s="21" t="s">
        <v>101</v>
      </c>
      <c r="C9" s="22" t="s">
        <v>35</v>
      </c>
      <c r="D9" s="74" t="s">
        <v>19</v>
      </c>
      <c r="E9" s="75" t="s">
        <v>51</v>
      </c>
      <c r="F9" s="52" t="s">
        <v>303</v>
      </c>
      <c r="G9" s="76">
        <v>53.8</v>
      </c>
      <c r="H9" s="77" t="s">
        <v>260</v>
      </c>
      <c r="I9" s="76">
        <v>49.3</v>
      </c>
      <c r="J9" s="51">
        <v>0.92</v>
      </c>
      <c r="K9" s="70"/>
      <c r="L9" s="70"/>
    </row>
    <row r="10" spans="1:14" s="95" customFormat="1" ht="408.75" customHeight="1" x14ac:dyDescent="0.25">
      <c r="A10" s="70">
        <v>2</v>
      </c>
      <c r="B10" s="23" t="s">
        <v>102</v>
      </c>
      <c r="C10" s="22" t="s">
        <v>54</v>
      </c>
      <c r="D10" s="74" t="s">
        <v>17</v>
      </c>
      <c r="E10" s="75" t="s">
        <v>48</v>
      </c>
      <c r="F10" s="64" t="s">
        <v>263</v>
      </c>
      <c r="G10" s="76">
        <v>663.12</v>
      </c>
      <c r="H10" s="77" t="s">
        <v>326</v>
      </c>
      <c r="I10" s="76">
        <v>5.4</v>
      </c>
      <c r="J10" s="51">
        <v>0.01</v>
      </c>
      <c r="K10" s="70"/>
      <c r="L10" s="70"/>
    </row>
    <row r="11" spans="1:14" s="95" customFormat="1" ht="409.5" customHeight="1" x14ac:dyDescent="0.25">
      <c r="A11" s="70">
        <v>3</v>
      </c>
      <c r="B11" s="23" t="s">
        <v>103</v>
      </c>
      <c r="C11" s="48" t="s">
        <v>100</v>
      </c>
      <c r="D11" s="74" t="s">
        <v>17</v>
      </c>
      <c r="E11" s="75" t="s">
        <v>48</v>
      </c>
      <c r="F11" s="53" t="s">
        <v>264</v>
      </c>
      <c r="G11" s="71">
        <v>328.56599999999997</v>
      </c>
      <c r="H11" s="25" t="s">
        <v>199</v>
      </c>
      <c r="I11" s="71">
        <v>73.34</v>
      </c>
      <c r="J11" s="71">
        <v>22</v>
      </c>
      <c r="K11" s="70"/>
      <c r="L11" s="70"/>
    </row>
    <row r="12" spans="1:14" s="95" customFormat="1" ht="216.75" customHeight="1" x14ac:dyDescent="0.25">
      <c r="A12" s="70">
        <v>4</v>
      </c>
      <c r="B12" s="73" t="s">
        <v>104</v>
      </c>
      <c r="C12" s="24" t="s">
        <v>55</v>
      </c>
      <c r="D12" s="74" t="s">
        <v>17</v>
      </c>
      <c r="E12" s="75" t="s">
        <v>48</v>
      </c>
      <c r="F12" s="70"/>
      <c r="G12" s="71">
        <v>110.556</v>
      </c>
      <c r="H12" s="25" t="s">
        <v>327</v>
      </c>
      <c r="I12" s="70"/>
      <c r="J12" s="70"/>
      <c r="K12" s="70"/>
      <c r="L12" s="70"/>
    </row>
    <row r="13" spans="1:14" s="95" customFormat="1" ht="266.25" customHeight="1" x14ac:dyDescent="0.25">
      <c r="A13" s="70">
        <v>5</v>
      </c>
      <c r="B13" s="73" t="s">
        <v>105</v>
      </c>
      <c r="C13" s="24" t="s">
        <v>56</v>
      </c>
      <c r="D13" s="74" t="s">
        <v>17</v>
      </c>
      <c r="E13" s="75" t="s">
        <v>37</v>
      </c>
      <c r="F13" s="70"/>
      <c r="G13" s="71">
        <v>201.40799999999999</v>
      </c>
      <c r="H13" s="25" t="s">
        <v>327</v>
      </c>
      <c r="I13" s="70"/>
      <c r="J13" s="70"/>
      <c r="K13" s="70"/>
      <c r="L13" s="70"/>
    </row>
    <row r="14" spans="1:14" s="95" customFormat="1" ht="237.75" customHeight="1" x14ac:dyDescent="0.25">
      <c r="A14" s="70">
        <v>6</v>
      </c>
      <c r="B14" s="73" t="s">
        <v>106</v>
      </c>
      <c r="C14" s="24" t="s">
        <v>57</v>
      </c>
      <c r="D14" s="74" t="s">
        <v>17</v>
      </c>
      <c r="E14" s="75" t="s">
        <v>37</v>
      </c>
      <c r="F14" s="63" t="s">
        <v>265</v>
      </c>
      <c r="G14" s="71">
        <v>185.495</v>
      </c>
      <c r="H14" s="25" t="s">
        <v>328</v>
      </c>
      <c r="I14" s="70"/>
      <c r="J14" s="70"/>
      <c r="K14" s="56"/>
      <c r="L14" s="70"/>
    </row>
    <row r="15" spans="1:14" s="95" customFormat="1" ht="358.5" customHeight="1" x14ac:dyDescent="0.25">
      <c r="A15" s="81">
        <v>7</v>
      </c>
      <c r="B15" s="80" t="s">
        <v>107</v>
      </c>
      <c r="C15" s="26"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84" t="s">
        <v>17</v>
      </c>
      <c r="E15" s="82" t="s">
        <v>37</v>
      </c>
      <c r="F15" s="55" t="s">
        <v>216</v>
      </c>
      <c r="G15" s="83">
        <v>1000</v>
      </c>
      <c r="H15" s="27" t="s">
        <v>306</v>
      </c>
      <c r="I15" s="81"/>
      <c r="J15" s="81"/>
      <c r="K15" s="81"/>
      <c r="L15" s="81"/>
    </row>
    <row r="16" spans="1:14" s="95" customFormat="1" ht="408.75" customHeight="1" x14ac:dyDescent="0.25">
      <c r="A16" s="81"/>
      <c r="B16" s="80"/>
      <c r="C16" s="47" t="s">
        <v>58</v>
      </c>
      <c r="D16" s="84"/>
      <c r="E16" s="82"/>
      <c r="F16" s="54"/>
      <c r="G16" s="83"/>
      <c r="H16" s="25" t="s">
        <v>199</v>
      </c>
      <c r="I16" s="81"/>
      <c r="J16" s="81"/>
      <c r="K16" s="81"/>
      <c r="L16" s="81"/>
    </row>
    <row r="17" spans="1:12" s="95" customFormat="1" ht="334.5" customHeight="1" x14ac:dyDescent="0.25">
      <c r="A17" s="70">
        <v>8</v>
      </c>
      <c r="B17" s="73" t="s">
        <v>108</v>
      </c>
      <c r="C17" s="24" t="s">
        <v>59</v>
      </c>
      <c r="D17" s="74" t="s">
        <v>17</v>
      </c>
      <c r="E17" s="75" t="s">
        <v>37</v>
      </c>
      <c r="F17" s="25" t="s">
        <v>266</v>
      </c>
      <c r="G17" s="76">
        <v>229.8</v>
      </c>
      <c r="H17" s="25" t="s">
        <v>329</v>
      </c>
      <c r="I17" s="70"/>
      <c r="J17" s="70"/>
      <c r="K17" s="70"/>
      <c r="L17" s="70"/>
    </row>
    <row r="18" spans="1:12" s="95" customFormat="1" ht="220.5" customHeight="1" x14ac:dyDescent="0.25">
      <c r="A18" s="70">
        <v>9</v>
      </c>
      <c r="B18" s="28" t="s">
        <v>109</v>
      </c>
      <c r="C18" s="24" t="s">
        <v>60</v>
      </c>
      <c r="D18" s="74" t="s">
        <v>17</v>
      </c>
      <c r="E18" s="75" t="s">
        <v>37</v>
      </c>
      <c r="F18" s="57" t="s">
        <v>267</v>
      </c>
      <c r="G18" s="71">
        <v>139.488</v>
      </c>
      <c r="H18" s="25" t="s">
        <v>330</v>
      </c>
      <c r="I18" s="70"/>
      <c r="J18" s="70"/>
      <c r="K18" s="70"/>
      <c r="L18" s="70"/>
    </row>
    <row r="19" spans="1:12" s="95" customFormat="1" ht="327.75" customHeight="1" x14ac:dyDescent="0.25">
      <c r="A19" s="70">
        <v>10</v>
      </c>
      <c r="B19" s="73" t="s">
        <v>110</v>
      </c>
      <c r="C19" s="24" t="s">
        <v>61</v>
      </c>
      <c r="D19" s="74" t="s">
        <v>17</v>
      </c>
      <c r="E19" s="75" t="s">
        <v>44</v>
      </c>
      <c r="F19" s="70"/>
      <c r="G19" s="71">
        <v>398.197</v>
      </c>
      <c r="H19" s="25" t="s">
        <v>331</v>
      </c>
      <c r="I19" s="70"/>
      <c r="J19" s="70"/>
      <c r="K19" s="70"/>
      <c r="L19" s="70"/>
    </row>
    <row r="20" spans="1:12" s="95" customFormat="1" ht="382.5" customHeight="1" x14ac:dyDescent="0.25">
      <c r="A20" s="70">
        <v>11</v>
      </c>
      <c r="B20" s="73" t="s">
        <v>111</v>
      </c>
      <c r="C20" s="26"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74" t="s">
        <v>17</v>
      </c>
      <c r="E20" s="75" t="s">
        <v>37</v>
      </c>
      <c r="F20" s="29" t="s">
        <v>217</v>
      </c>
      <c r="G20" s="71">
        <v>287.733</v>
      </c>
      <c r="H20" s="30" t="s">
        <v>310</v>
      </c>
      <c r="I20" s="71">
        <v>284.84899999999999</v>
      </c>
      <c r="J20" s="51">
        <v>0.99</v>
      </c>
      <c r="K20" s="70"/>
      <c r="L20" s="70"/>
    </row>
    <row r="21" spans="1:12" s="95" customFormat="1" ht="360.75" customHeight="1" x14ac:dyDescent="0.25">
      <c r="A21" s="70">
        <v>12</v>
      </c>
      <c r="B21" s="73" t="s">
        <v>112</v>
      </c>
      <c r="C21" s="26"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74" t="s">
        <v>18</v>
      </c>
      <c r="E21" s="75" t="s">
        <v>37</v>
      </c>
      <c r="F21" s="70"/>
      <c r="G21" s="71">
        <v>379.98500000000001</v>
      </c>
      <c r="H21" s="30" t="s">
        <v>90</v>
      </c>
      <c r="I21" s="70"/>
      <c r="J21" s="70"/>
      <c r="K21" s="70"/>
      <c r="L21" s="70"/>
    </row>
    <row r="22" spans="1:12" s="95" customFormat="1" ht="167.25" customHeight="1" x14ac:dyDescent="0.25">
      <c r="A22" s="70">
        <v>13</v>
      </c>
      <c r="B22" s="73" t="s">
        <v>113</v>
      </c>
      <c r="C22" s="24" t="s">
        <v>62</v>
      </c>
      <c r="D22" s="74" t="s">
        <v>17</v>
      </c>
      <c r="E22" s="75" t="s">
        <v>37</v>
      </c>
      <c r="F22" s="70"/>
      <c r="G22" s="71">
        <v>149.47200000000001</v>
      </c>
      <c r="H22" s="25" t="s">
        <v>199</v>
      </c>
      <c r="I22" s="70"/>
      <c r="J22" s="70"/>
      <c r="K22" s="70"/>
      <c r="L22" s="70"/>
    </row>
    <row r="23" spans="1:12" s="95" customFormat="1" ht="210" customHeight="1" x14ac:dyDescent="0.25">
      <c r="A23" s="70">
        <v>14</v>
      </c>
      <c r="B23" s="73" t="s">
        <v>114</v>
      </c>
      <c r="C23" s="24" t="s">
        <v>63</v>
      </c>
      <c r="D23" s="74" t="s">
        <v>17</v>
      </c>
      <c r="E23" s="75" t="s">
        <v>37</v>
      </c>
      <c r="F23" s="70"/>
      <c r="G23" s="71">
        <v>132.148</v>
      </c>
      <c r="H23" s="25" t="s">
        <v>332</v>
      </c>
      <c r="I23" s="70"/>
      <c r="J23" s="70"/>
      <c r="K23" s="70"/>
      <c r="L23" s="70"/>
    </row>
    <row r="24" spans="1:12" s="95" customFormat="1" ht="365.25" customHeight="1" x14ac:dyDescent="0.25">
      <c r="A24" s="70">
        <v>15</v>
      </c>
      <c r="B24" s="73" t="s">
        <v>115</v>
      </c>
      <c r="C24" s="26"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74" t="s">
        <v>17</v>
      </c>
      <c r="E24" s="75" t="s">
        <v>37</v>
      </c>
      <c r="F24" s="77" t="s">
        <v>268</v>
      </c>
      <c r="G24" s="76">
        <v>996</v>
      </c>
      <c r="H24" s="30" t="s">
        <v>309</v>
      </c>
      <c r="I24" s="71">
        <v>957.346</v>
      </c>
      <c r="J24" s="51">
        <v>1</v>
      </c>
      <c r="K24" s="70"/>
      <c r="L24" s="70"/>
    </row>
    <row r="25" spans="1:12" s="95" customFormat="1" ht="293.25" customHeight="1" x14ac:dyDescent="0.25">
      <c r="A25" s="70">
        <v>16</v>
      </c>
      <c r="B25" s="73" t="s">
        <v>116</v>
      </c>
      <c r="C25" s="24" t="s">
        <v>64</v>
      </c>
      <c r="D25" s="74" t="s">
        <v>17</v>
      </c>
      <c r="E25" s="75" t="s">
        <v>48</v>
      </c>
      <c r="F25" s="62" t="s">
        <v>304</v>
      </c>
      <c r="G25" s="71">
        <v>81.287999999999997</v>
      </c>
      <c r="H25" s="58" t="s">
        <v>333</v>
      </c>
      <c r="I25" s="70"/>
      <c r="J25" s="70"/>
      <c r="K25" s="70"/>
      <c r="L25" s="70"/>
    </row>
    <row r="26" spans="1:12" s="95" customFormat="1" ht="306.75" customHeight="1" x14ac:dyDescent="0.25">
      <c r="A26" s="70">
        <v>17</v>
      </c>
      <c r="B26" s="73" t="s">
        <v>117</v>
      </c>
      <c r="C26" s="24" t="s">
        <v>64</v>
      </c>
      <c r="D26" s="74" t="s">
        <v>17</v>
      </c>
      <c r="E26" s="75" t="s">
        <v>48</v>
      </c>
      <c r="F26" s="57" t="s">
        <v>269</v>
      </c>
      <c r="G26" s="71">
        <v>81.287999999999997</v>
      </c>
      <c r="H26" s="57" t="s">
        <v>334</v>
      </c>
      <c r="I26" s="70"/>
      <c r="J26" s="70"/>
      <c r="K26" s="70"/>
      <c r="L26" s="70"/>
    </row>
    <row r="27" spans="1:12" s="95" customFormat="1" ht="302.25" customHeight="1" x14ac:dyDescent="0.25">
      <c r="A27" s="70">
        <v>18</v>
      </c>
      <c r="B27" s="73" t="s">
        <v>118</v>
      </c>
      <c r="C27" s="24" t="s">
        <v>64</v>
      </c>
      <c r="D27" s="74" t="s">
        <v>17</v>
      </c>
      <c r="E27" s="75" t="s">
        <v>48</v>
      </c>
      <c r="F27" s="57" t="s">
        <v>270</v>
      </c>
      <c r="G27" s="71">
        <v>81.287999999999997</v>
      </c>
      <c r="H27" s="57" t="s">
        <v>334</v>
      </c>
      <c r="I27" s="70"/>
      <c r="J27" s="70"/>
      <c r="K27" s="70"/>
      <c r="L27" s="70"/>
    </row>
    <row r="28" spans="1:12" s="95" customFormat="1" ht="289.5" customHeight="1" x14ac:dyDescent="0.25">
      <c r="A28" s="70">
        <v>19</v>
      </c>
      <c r="B28" s="73" t="s">
        <v>119</v>
      </c>
      <c r="C28" s="24" t="s">
        <v>65</v>
      </c>
      <c r="D28" s="74" t="s">
        <v>17</v>
      </c>
      <c r="E28" s="75" t="s">
        <v>48</v>
      </c>
      <c r="F28" s="57" t="s">
        <v>271</v>
      </c>
      <c r="G28" s="71">
        <v>81.287999999999997</v>
      </c>
      <c r="H28" s="25" t="s">
        <v>335</v>
      </c>
      <c r="I28" s="70"/>
      <c r="J28" s="70"/>
      <c r="K28" s="70"/>
      <c r="L28" s="70"/>
    </row>
    <row r="29" spans="1:12" s="95" customFormat="1" ht="300.75" customHeight="1" x14ac:dyDescent="0.25">
      <c r="A29" s="70">
        <v>20</v>
      </c>
      <c r="B29" s="73" t="s">
        <v>120</v>
      </c>
      <c r="C29" s="24" t="s">
        <v>64</v>
      </c>
      <c r="D29" s="74" t="s">
        <v>17</v>
      </c>
      <c r="E29" s="75" t="s">
        <v>48</v>
      </c>
      <c r="F29" s="57" t="s">
        <v>272</v>
      </c>
      <c r="G29" s="71">
        <v>81.287999999999997</v>
      </c>
      <c r="H29" s="25" t="s">
        <v>334</v>
      </c>
      <c r="I29" s="70"/>
      <c r="J29" s="70"/>
      <c r="K29" s="70"/>
      <c r="L29" s="70"/>
    </row>
    <row r="30" spans="1:12" s="95" customFormat="1" ht="253.5" customHeight="1" x14ac:dyDescent="0.25">
      <c r="A30" s="70">
        <v>21</v>
      </c>
      <c r="B30" s="73" t="s">
        <v>121</v>
      </c>
      <c r="C30" s="24" t="s">
        <v>65</v>
      </c>
      <c r="D30" s="74" t="s">
        <v>17</v>
      </c>
      <c r="E30" s="75" t="s">
        <v>48</v>
      </c>
      <c r="F30" s="57" t="s">
        <v>273</v>
      </c>
      <c r="G30" s="71">
        <v>81.287999999999997</v>
      </c>
      <c r="H30" s="25" t="s">
        <v>335</v>
      </c>
      <c r="I30" s="70"/>
      <c r="J30" s="70"/>
      <c r="K30" s="70"/>
      <c r="L30" s="70"/>
    </row>
    <row r="31" spans="1:12" s="95" customFormat="1" ht="304.5" customHeight="1" x14ac:dyDescent="0.25">
      <c r="A31" s="70">
        <v>22</v>
      </c>
      <c r="B31" s="73" t="s">
        <v>122</v>
      </c>
      <c r="C31" s="24" t="s">
        <v>64</v>
      </c>
      <c r="D31" s="74" t="s">
        <v>17</v>
      </c>
      <c r="E31" s="75" t="s">
        <v>48</v>
      </c>
      <c r="F31" s="57" t="s">
        <v>275</v>
      </c>
      <c r="G31" s="71">
        <v>81.287999999999997</v>
      </c>
      <c r="H31" s="25" t="s">
        <v>336</v>
      </c>
      <c r="I31" s="70"/>
      <c r="J31" s="70"/>
      <c r="K31" s="70"/>
      <c r="L31" s="70"/>
    </row>
    <row r="32" spans="1:12" s="95" customFormat="1" ht="292.5" customHeight="1" x14ac:dyDescent="0.25">
      <c r="A32" s="70">
        <v>23</v>
      </c>
      <c r="B32" s="73" t="s">
        <v>123</v>
      </c>
      <c r="C32" s="24" t="s">
        <v>64</v>
      </c>
      <c r="D32" s="74" t="s">
        <v>17</v>
      </c>
      <c r="E32" s="75" t="s">
        <v>48</v>
      </c>
      <c r="F32" s="57" t="s">
        <v>276</v>
      </c>
      <c r="G32" s="71">
        <v>81.287999999999997</v>
      </c>
      <c r="H32" s="25" t="s">
        <v>334</v>
      </c>
      <c r="I32" s="70"/>
      <c r="J32" s="70"/>
      <c r="K32" s="70"/>
      <c r="L32" s="70"/>
    </row>
    <row r="33" spans="1:12" s="95" customFormat="1" ht="297" customHeight="1" x14ac:dyDescent="0.25">
      <c r="A33" s="70">
        <v>24</v>
      </c>
      <c r="B33" s="73" t="s">
        <v>124</v>
      </c>
      <c r="C33" s="24" t="s">
        <v>65</v>
      </c>
      <c r="D33" s="74" t="s">
        <v>17</v>
      </c>
      <c r="E33" s="75" t="s">
        <v>48</v>
      </c>
      <c r="F33" s="57" t="s">
        <v>277</v>
      </c>
      <c r="G33" s="71">
        <v>81.287999999999997</v>
      </c>
      <c r="H33" s="25" t="s">
        <v>335</v>
      </c>
      <c r="I33" s="70"/>
      <c r="J33" s="70"/>
      <c r="K33" s="70"/>
      <c r="L33" s="70"/>
    </row>
    <row r="34" spans="1:12" s="95" customFormat="1" ht="256.5" customHeight="1" x14ac:dyDescent="0.25">
      <c r="A34" s="70">
        <v>25</v>
      </c>
      <c r="B34" s="73" t="s">
        <v>125</v>
      </c>
      <c r="C34" s="24" t="s">
        <v>65</v>
      </c>
      <c r="D34" s="74" t="s">
        <v>17</v>
      </c>
      <c r="E34" s="75" t="s">
        <v>48</v>
      </c>
      <c r="F34" s="57" t="s">
        <v>278</v>
      </c>
      <c r="G34" s="71">
        <v>81.287999999999997</v>
      </c>
      <c r="H34" s="25" t="s">
        <v>337</v>
      </c>
      <c r="I34" s="70"/>
      <c r="J34" s="70"/>
      <c r="K34" s="70"/>
      <c r="L34" s="70"/>
    </row>
    <row r="35" spans="1:12" s="95" customFormat="1" ht="225" customHeight="1" x14ac:dyDescent="0.25">
      <c r="A35" s="70">
        <v>26</v>
      </c>
      <c r="B35" s="73" t="s">
        <v>126</v>
      </c>
      <c r="C35" s="24" t="s">
        <v>55</v>
      </c>
      <c r="D35" s="74" t="s">
        <v>17</v>
      </c>
      <c r="E35" s="75" t="s">
        <v>48</v>
      </c>
      <c r="F35" s="65" t="s">
        <v>274</v>
      </c>
      <c r="G35" s="71">
        <v>110.556</v>
      </c>
      <c r="H35" s="25" t="s">
        <v>327</v>
      </c>
      <c r="I35" s="70"/>
      <c r="J35" s="70"/>
      <c r="K35" s="70"/>
      <c r="L35" s="70"/>
    </row>
    <row r="36" spans="1:12" s="95" customFormat="1" ht="303" customHeight="1" x14ac:dyDescent="0.25">
      <c r="A36" s="70">
        <v>27</v>
      </c>
      <c r="B36" s="73" t="s">
        <v>127</v>
      </c>
      <c r="C36" s="24" t="s">
        <v>64</v>
      </c>
      <c r="D36" s="74" t="s">
        <v>17</v>
      </c>
      <c r="E36" s="75" t="s">
        <v>48</v>
      </c>
      <c r="F36" s="57" t="s">
        <v>279</v>
      </c>
      <c r="G36" s="71">
        <v>81.287999999999997</v>
      </c>
      <c r="H36" s="25" t="s">
        <v>334</v>
      </c>
      <c r="I36" s="70"/>
      <c r="J36" s="70"/>
      <c r="K36" s="70"/>
      <c r="L36" s="70"/>
    </row>
    <row r="37" spans="1:12" s="95" customFormat="1" ht="268.5" customHeight="1" x14ac:dyDescent="0.25">
      <c r="A37" s="70">
        <v>27</v>
      </c>
      <c r="B37" s="73" t="s">
        <v>128</v>
      </c>
      <c r="C37" s="24" t="s">
        <v>66</v>
      </c>
      <c r="D37" s="74" t="s">
        <v>17</v>
      </c>
      <c r="E37" s="75" t="s">
        <v>48</v>
      </c>
      <c r="F37" s="57" t="s">
        <v>280</v>
      </c>
      <c r="G37" s="71">
        <v>81.287999999999997</v>
      </c>
      <c r="H37" s="25" t="s">
        <v>335</v>
      </c>
      <c r="I37" s="70"/>
      <c r="J37" s="70"/>
      <c r="K37" s="70"/>
      <c r="L37" s="70"/>
    </row>
    <row r="38" spans="1:12" s="95" customFormat="1" ht="257.25" customHeight="1" x14ac:dyDescent="0.25">
      <c r="A38" s="70">
        <v>29</v>
      </c>
      <c r="B38" s="73" t="s">
        <v>129</v>
      </c>
      <c r="C38" s="24" t="s">
        <v>65</v>
      </c>
      <c r="D38" s="74" t="s">
        <v>17</v>
      </c>
      <c r="E38" s="75" t="s">
        <v>48</v>
      </c>
      <c r="F38" s="57" t="s">
        <v>281</v>
      </c>
      <c r="G38" s="71">
        <v>81.287999999999997</v>
      </c>
      <c r="H38" s="25" t="s">
        <v>335</v>
      </c>
      <c r="I38" s="70"/>
      <c r="J38" s="70"/>
      <c r="K38" s="70"/>
      <c r="L38" s="70"/>
    </row>
    <row r="39" spans="1:12" s="95" customFormat="1" ht="294.75" customHeight="1" x14ac:dyDescent="0.25">
      <c r="A39" s="70">
        <v>30</v>
      </c>
      <c r="B39" s="73" t="s">
        <v>130</v>
      </c>
      <c r="C39" s="24" t="s">
        <v>64</v>
      </c>
      <c r="D39" s="74" t="s">
        <v>17</v>
      </c>
      <c r="E39" s="75" t="s">
        <v>48</v>
      </c>
      <c r="F39" s="57" t="s">
        <v>282</v>
      </c>
      <c r="G39" s="71">
        <v>81.287999999999997</v>
      </c>
      <c r="H39" s="25" t="s">
        <v>338</v>
      </c>
      <c r="I39" s="70"/>
      <c r="J39" s="70"/>
      <c r="K39" s="70"/>
      <c r="L39" s="70"/>
    </row>
    <row r="40" spans="1:12" s="95" customFormat="1" ht="306.75" customHeight="1" x14ac:dyDescent="0.25">
      <c r="A40" s="70">
        <v>31</v>
      </c>
      <c r="B40" s="73" t="s">
        <v>131</v>
      </c>
      <c r="C40" s="24" t="s">
        <v>64</v>
      </c>
      <c r="D40" s="74" t="s">
        <v>17</v>
      </c>
      <c r="E40" s="75" t="s">
        <v>48</v>
      </c>
      <c r="F40" s="57" t="s">
        <v>283</v>
      </c>
      <c r="G40" s="71">
        <v>81.287999999999997</v>
      </c>
      <c r="H40" s="25" t="s">
        <v>334</v>
      </c>
      <c r="I40" s="70"/>
      <c r="J40" s="70"/>
      <c r="K40" s="70"/>
      <c r="L40" s="70"/>
    </row>
    <row r="41" spans="1:12" s="95" customFormat="1" ht="309" customHeight="1" x14ac:dyDescent="0.25">
      <c r="A41" s="70">
        <v>32</v>
      </c>
      <c r="B41" s="73" t="s">
        <v>132</v>
      </c>
      <c r="C41" s="24" t="s">
        <v>64</v>
      </c>
      <c r="D41" s="74" t="s">
        <v>17</v>
      </c>
      <c r="E41" s="75" t="s">
        <v>48</v>
      </c>
      <c r="F41" s="57" t="s">
        <v>284</v>
      </c>
      <c r="G41" s="71">
        <v>81.287999999999997</v>
      </c>
      <c r="H41" s="25" t="s">
        <v>334</v>
      </c>
      <c r="I41" s="70"/>
      <c r="J41" s="70"/>
      <c r="K41" s="70"/>
      <c r="L41" s="70"/>
    </row>
    <row r="42" spans="1:12" s="95" customFormat="1" ht="265.5" customHeight="1" x14ac:dyDescent="0.25">
      <c r="A42" s="70">
        <v>33</v>
      </c>
      <c r="B42" s="73" t="s">
        <v>133</v>
      </c>
      <c r="C42" s="24" t="s">
        <v>65</v>
      </c>
      <c r="D42" s="74" t="s">
        <v>17</v>
      </c>
      <c r="E42" s="75" t="s">
        <v>48</v>
      </c>
      <c r="F42" s="57" t="s">
        <v>285</v>
      </c>
      <c r="G42" s="71">
        <v>81.287999999999997</v>
      </c>
      <c r="H42" s="25" t="s">
        <v>335</v>
      </c>
      <c r="I42" s="70"/>
      <c r="J42" s="70"/>
      <c r="K42" s="70"/>
      <c r="L42" s="70"/>
    </row>
    <row r="43" spans="1:12" s="95" customFormat="1" ht="254.25" customHeight="1" x14ac:dyDescent="0.25">
      <c r="A43" s="70">
        <v>34</v>
      </c>
      <c r="B43" s="73" t="s">
        <v>134</v>
      </c>
      <c r="C43" s="24" t="s">
        <v>65</v>
      </c>
      <c r="D43" s="74" t="s">
        <v>17</v>
      </c>
      <c r="E43" s="75" t="s">
        <v>48</v>
      </c>
      <c r="F43" s="57" t="s">
        <v>286</v>
      </c>
      <c r="G43" s="71">
        <v>81.287999999999997</v>
      </c>
      <c r="H43" s="25" t="s">
        <v>335</v>
      </c>
      <c r="I43" s="70"/>
      <c r="J43" s="70"/>
      <c r="K43" s="70"/>
      <c r="L43" s="70"/>
    </row>
    <row r="44" spans="1:12" s="95" customFormat="1" ht="302.25" customHeight="1" x14ac:dyDescent="0.25">
      <c r="A44" s="70">
        <v>35</v>
      </c>
      <c r="B44" s="73" t="s">
        <v>135</v>
      </c>
      <c r="C44" s="24" t="s">
        <v>64</v>
      </c>
      <c r="D44" s="74" t="s">
        <v>17</v>
      </c>
      <c r="E44" s="75" t="s">
        <v>48</v>
      </c>
      <c r="F44" s="57" t="s">
        <v>287</v>
      </c>
      <c r="G44" s="71">
        <v>81.287999999999997</v>
      </c>
      <c r="H44" s="25" t="s">
        <v>334</v>
      </c>
      <c r="I44" s="70"/>
      <c r="J44" s="70"/>
      <c r="K44" s="70"/>
      <c r="L44" s="70"/>
    </row>
    <row r="45" spans="1:12" s="95" customFormat="1" ht="303" customHeight="1" x14ac:dyDescent="0.25">
      <c r="A45" s="70">
        <v>36</v>
      </c>
      <c r="B45" s="73" t="s">
        <v>136</v>
      </c>
      <c r="C45" s="24" t="s">
        <v>64</v>
      </c>
      <c r="D45" s="74" t="s">
        <v>17</v>
      </c>
      <c r="E45" s="75" t="s">
        <v>48</v>
      </c>
      <c r="F45" s="57" t="s">
        <v>288</v>
      </c>
      <c r="G45" s="71">
        <v>81.287999999999997</v>
      </c>
      <c r="H45" s="25" t="s">
        <v>334</v>
      </c>
      <c r="I45" s="70"/>
      <c r="J45" s="70"/>
      <c r="K45" s="70"/>
      <c r="L45" s="70"/>
    </row>
    <row r="46" spans="1:12" s="95" customFormat="1" ht="330.75" customHeight="1" x14ac:dyDescent="0.25">
      <c r="A46" s="70">
        <v>37</v>
      </c>
      <c r="B46" s="73" t="s">
        <v>218</v>
      </c>
      <c r="C46" s="64"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74" t="s">
        <v>17</v>
      </c>
      <c r="E46" s="75" t="s">
        <v>49</v>
      </c>
      <c r="F46" s="58" t="s">
        <v>289</v>
      </c>
      <c r="G46" s="71">
        <v>393.55200000000002</v>
      </c>
      <c r="H46" s="29" t="s">
        <v>308</v>
      </c>
      <c r="I46" s="71">
        <v>383.12099999999998</v>
      </c>
      <c r="J46" s="51">
        <v>1</v>
      </c>
      <c r="K46" s="70"/>
      <c r="L46" s="70"/>
    </row>
    <row r="47" spans="1:12" s="95" customFormat="1" ht="196.5" customHeight="1" x14ac:dyDescent="0.25">
      <c r="A47" s="70">
        <v>38</v>
      </c>
      <c r="B47" s="73" t="s">
        <v>137</v>
      </c>
      <c r="C47" s="26" t="s">
        <v>67</v>
      </c>
      <c r="D47" s="74" t="s">
        <v>17</v>
      </c>
      <c r="E47" s="75" t="s">
        <v>48</v>
      </c>
      <c r="F47" s="70"/>
      <c r="G47" s="71">
        <v>115.476</v>
      </c>
      <c r="H47" s="25" t="s">
        <v>199</v>
      </c>
      <c r="I47" s="70"/>
      <c r="J47" s="70"/>
      <c r="K47" s="70"/>
      <c r="L47" s="70"/>
    </row>
    <row r="48" spans="1:12" s="95" customFormat="1" ht="245.25" customHeight="1" x14ac:dyDescent="0.25">
      <c r="A48" s="70">
        <v>39</v>
      </c>
      <c r="B48" s="73" t="s">
        <v>138</v>
      </c>
      <c r="C48" s="26" t="s">
        <v>68</v>
      </c>
      <c r="D48" s="74" t="s">
        <v>17</v>
      </c>
      <c r="E48" s="75" t="s">
        <v>48</v>
      </c>
      <c r="F48" s="70"/>
      <c r="G48" s="76">
        <v>148.80000000000001</v>
      </c>
      <c r="H48" s="25" t="s">
        <v>199</v>
      </c>
      <c r="I48" s="70"/>
      <c r="J48" s="70"/>
      <c r="K48" s="70"/>
      <c r="L48" s="70"/>
    </row>
    <row r="49" spans="1:12" s="95" customFormat="1" ht="300.75" customHeight="1" x14ac:dyDescent="0.25">
      <c r="A49" s="70">
        <v>40</v>
      </c>
      <c r="B49" s="73" t="s">
        <v>139</v>
      </c>
      <c r="C49" s="26" t="s">
        <v>69</v>
      </c>
      <c r="D49" s="74" t="s">
        <v>17</v>
      </c>
      <c r="E49" s="75" t="s">
        <v>48</v>
      </c>
      <c r="F49" s="57" t="s">
        <v>290</v>
      </c>
      <c r="G49" s="71">
        <v>85.262</v>
      </c>
      <c r="H49" s="25" t="s">
        <v>339</v>
      </c>
      <c r="I49" s="70"/>
      <c r="J49" s="70"/>
      <c r="K49" s="70"/>
      <c r="L49" s="70"/>
    </row>
    <row r="50" spans="1:12" s="95" customFormat="1" ht="280.5" customHeight="1" x14ac:dyDescent="0.25">
      <c r="A50" s="70">
        <v>41</v>
      </c>
      <c r="B50" s="23" t="s">
        <v>140</v>
      </c>
      <c r="C50" s="31" t="s">
        <v>70</v>
      </c>
      <c r="D50" s="74" t="s">
        <v>17</v>
      </c>
      <c r="E50" s="75" t="s">
        <v>41</v>
      </c>
      <c r="F50" s="66" t="s">
        <v>291</v>
      </c>
      <c r="G50" s="76">
        <v>100</v>
      </c>
      <c r="H50" s="59" t="s">
        <v>307</v>
      </c>
      <c r="I50" s="76">
        <v>99.998999999999995</v>
      </c>
      <c r="J50" s="51">
        <v>1</v>
      </c>
      <c r="K50" s="70" t="s">
        <v>52</v>
      </c>
      <c r="L50" s="70" t="s">
        <v>52</v>
      </c>
    </row>
    <row r="51" spans="1:12" s="95" customFormat="1" ht="274.5" customHeight="1" x14ac:dyDescent="0.25">
      <c r="A51" s="70">
        <v>42</v>
      </c>
      <c r="B51" s="23" t="s">
        <v>141</v>
      </c>
      <c r="C51" s="24" t="s">
        <v>71</v>
      </c>
      <c r="D51" s="74" t="s">
        <v>17</v>
      </c>
      <c r="E51" s="75" t="s">
        <v>48</v>
      </c>
      <c r="F51" s="57" t="s">
        <v>292</v>
      </c>
      <c r="G51" s="71">
        <v>85.262</v>
      </c>
      <c r="H51" s="57" t="s">
        <v>339</v>
      </c>
      <c r="I51" s="70"/>
      <c r="J51" s="70"/>
      <c r="K51" s="70"/>
      <c r="L51" s="70"/>
    </row>
    <row r="52" spans="1:12" s="95" customFormat="1" ht="282.75" customHeight="1" x14ac:dyDescent="0.25">
      <c r="A52" s="70">
        <v>43</v>
      </c>
      <c r="B52" s="23" t="s">
        <v>142</v>
      </c>
      <c r="C52" s="24" t="s">
        <v>215</v>
      </c>
      <c r="D52" s="74" t="s">
        <v>17</v>
      </c>
      <c r="E52" s="75" t="s">
        <v>48</v>
      </c>
      <c r="F52" s="57" t="s">
        <v>293</v>
      </c>
      <c r="G52" s="71">
        <v>85.262</v>
      </c>
      <c r="H52" s="57" t="s">
        <v>340</v>
      </c>
      <c r="I52" s="70"/>
      <c r="J52" s="70"/>
      <c r="K52" s="70"/>
      <c r="L52" s="70"/>
    </row>
    <row r="53" spans="1:12" s="95" customFormat="1" ht="273" customHeight="1" x14ac:dyDescent="0.25">
      <c r="A53" s="70">
        <v>44</v>
      </c>
      <c r="B53" s="23" t="s">
        <v>143</v>
      </c>
      <c r="C53" s="24" t="s">
        <v>214</v>
      </c>
      <c r="D53" s="74" t="s">
        <v>17</v>
      </c>
      <c r="E53" s="75" t="s">
        <v>48</v>
      </c>
      <c r="F53" s="57" t="s">
        <v>294</v>
      </c>
      <c r="G53" s="71">
        <v>85.262</v>
      </c>
      <c r="H53" s="25" t="s">
        <v>341</v>
      </c>
      <c r="I53" s="70"/>
      <c r="J53" s="70"/>
      <c r="K53" s="70"/>
      <c r="L53" s="70"/>
    </row>
    <row r="54" spans="1:12" s="95" customFormat="1" ht="271.5" customHeight="1" x14ac:dyDescent="0.25">
      <c r="A54" s="70">
        <v>45</v>
      </c>
      <c r="B54" s="23" t="s">
        <v>144</v>
      </c>
      <c r="C54" s="24" t="s">
        <v>214</v>
      </c>
      <c r="D54" s="74" t="s">
        <v>17</v>
      </c>
      <c r="E54" s="75" t="s">
        <v>48</v>
      </c>
      <c r="F54" s="57" t="s">
        <v>295</v>
      </c>
      <c r="G54" s="71">
        <v>85.262</v>
      </c>
      <c r="H54" s="25" t="s">
        <v>341</v>
      </c>
      <c r="I54" s="70"/>
      <c r="J54" s="70"/>
      <c r="K54" s="70"/>
      <c r="L54" s="70"/>
    </row>
    <row r="55" spans="1:12" s="95" customFormat="1" ht="261.75" customHeight="1" x14ac:dyDescent="0.25">
      <c r="A55" s="70">
        <v>46</v>
      </c>
      <c r="B55" s="23" t="s">
        <v>145</v>
      </c>
      <c r="C55" s="26" t="s">
        <v>72</v>
      </c>
      <c r="D55" s="74" t="s">
        <v>17</v>
      </c>
      <c r="E55" s="75" t="s">
        <v>48</v>
      </c>
      <c r="F55" s="77" t="s">
        <v>219</v>
      </c>
      <c r="G55" s="76">
        <v>100</v>
      </c>
      <c r="H55" s="77" t="s">
        <v>342</v>
      </c>
      <c r="I55" s="76">
        <v>12</v>
      </c>
      <c r="J55" s="51">
        <v>0.12</v>
      </c>
      <c r="K55" s="70"/>
      <c r="L55" s="70"/>
    </row>
    <row r="56" spans="1:12" s="95" customFormat="1" ht="218.25" customHeight="1" x14ac:dyDescent="0.25">
      <c r="A56" s="70">
        <v>47</v>
      </c>
      <c r="B56" s="73" t="s">
        <v>146</v>
      </c>
      <c r="C56" s="24" t="s">
        <v>73</v>
      </c>
      <c r="D56" s="74" t="s">
        <v>17</v>
      </c>
      <c r="E56" s="75" t="s">
        <v>37</v>
      </c>
      <c r="F56" s="67" t="s">
        <v>296</v>
      </c>
      <c r="G56" s="71">
        <v>108.729</v>
      </c>
      <c r="H56" s="25" t="s">
        <v>343</v>
      </c>
      <c r="I56" s="70"/>
      <c r="J56" s="70"/>
      <c r="K56" s="70"/>
      <c r="L56" s="70"/>
    </row>
    <row r="57" spans="1:12" s="95" customFormat="1" ht="365.25" customHeight="1" x14ac:dyDescent="0.25">
      <c r="A57" s="70">
        <v>48</v>
      </c>
      <c r="B57" s="73" t="s">
        <v>147</v>
      </c>
      <c r="C57" s="26" t="s">
        <v>74</v>
      </c>
      <c r="D57" s="74" t="s">
        <v>17</v>
      </c>
      <c r="E57" s="75" t="s">
        <v>48</v>
      </c>
      <c r="F57" s="68" t="s">
        <v>274</v>
      </c>
      <c r="G57" s="76">
        <v>117.88</v>
      </c>
      <c r="H57" s="25" t="s">
        <v>199</v>
      </c>
      <c r="I57" s="70"/>
      <c r="J57" s="70"/>
      <c r="K57" s="70"/>
      <c r="L57" s="70"/>
    </row>
    <row r="58" spans="1:12" s="95" customFormat="1" ht="180" customHeight="1" x14ac:dyDescent="0.25">
      <c r="A58" s="70">
        <v>49</v>
      </c>
      <c r="B58" s="73" t="s">
        <v>148</v>
      </c>
      <c r="C58" s="24" t="s">
        <v>213</v>
      </c>
      <c r="D58" s="74" t="s">
        <v>17</v>
      </c>
      <c r="E58" s="75" t="str">
        <f>$E$56</f>
        <v>23.01.2020 затверджено календарний план</v>
      </c>
      <c r="F58" s="68" t="s">
        <v>274</v>
      </c>
      <c r="G58" s="76">
        <v>84</v>
      </c>
      <c r="H58" s="25" t="s">
        <v>327</v>
      </c>
      <c r="I58" s="70"/>
      <c r="J58" s="70"/>
      <c r="K58" s="70"/>
      <c r="L58" s="70"/>
    </row>
    <row r="59" spans="1:12" s="95" customFormat="1" ht="275.25" customHeight="1" x14ac:dyDescent="0.25">
      <c r="A59" s="70">
        <v>50</v>
      </c>
      <c r="B59" s="73" t="s">
        <v>149</v>
      </c>
      <c r="C59" s="24" t="s">
        <v>212</v>
      </c>
      <c r="D59" s="74" t="s">
        <v>17</v>
      </c>
      <c r="E59" s="75" t="s">
        <v>44</v>
      </c>
      <c r="F59" s="67" t="s">
        <v>297</v>
      </c>
      <c r="G59" s="71">
        <v>264.596</v>
      </c>
      <c r="H59" s="77" t="s">
        <v>344</v>
      </c>
      <c r="I59" s="71">
        <v>22.14</v>
      </c>
      <c r="J59" s="51">
        <v>0.08</v>
      </c>
      <c r="K59" s="70"/>
      <c r="L59" s="70"/>
    </row>
    <row r="60" spans="1:12" s="95" customFormat="1" ht="202.5" customHeight="1" x14ac:dyDescent="0.25">
      <c r="A60" s="70">
        <v>51</v>
      </c>
      <c r="B60" s="73" t="s">
        <v>150</v>
      </c>
      <c r="C60" s="24" t="s">
        <v>75</v>
      </c>
      <c r="D60" s="74" t="s">
        <v>17</v>
      </c>
      <c r="E60" s="75" t="s">
        <v>38</v>
      </c>
      <c r="F60" s="70"/>
      <c r="G60" s="76">
        <v>84</v>
      </c>
      <c r="H60" s="25" t="s">
        <v>327</v>
      </c>
      <c r="I60" s="70"/>
      <c r="J60" s="70"/>
      <c r="K60" s="70"/>
      <c r="L60" s="70"/>
    </row>
    <row r="61" spans="1:12" s="95" customFormat="1" ht="361.5" customHeight="1" x14ac:dyDescent="0.25">
      <c r="A61" s="70">
        <v>52</v>
      </c>
      <c r="B61" s="73" t="s">
        <v>151</v>
      </c>
      <c r="C61" s="26" t="s">
        <v>76</v>
      </c>
      <c r="D61" s="74" t="s">
        <v>17</v>
      </c>
      <c r="E61" s="75" t="s">
        <v>94</v>
      </c>
      <c r="F61" s="53" t="s">
        <v>298</v>
      </c>
      <c r="G61" s="76">
        <v>117.55</v>
      </c>
      <c r="H61" s="25" t="s">
        <v>345</v>
      </c>
      <c r="I61" s="70"/>
      <c r="J61" s="70"/>
      <c r="K61" s="70"/>
      <c r="L61" s="70"/>
    </row>
    <row r="62" spans="1:12" s="95" customFormat="1" ht="195" customHeight="1" x14ac:dyDescent="0.25">
      <c r="A62" s="70">
        <v>53</v>
      </c>
      <c r="B62" s="73" t="s">
        <v>152</v>
      </c>
      <c r="C62" s="24" t="s">
        <v>95</v>
      </c>
      <c r="D62" s="74" t="s">
        <v>17</v>
      </c>
      <c r="E62" s="75" t="s">
        <v>39</v>
      </c>
      <c r="F62" s="53" t="s">
        <v>299</v>
      </c>
      <c r="G62" s="76">
        <v>84</v>
      </c>
      <c r="H62" s="77" t="s">
        <v>346</v>
      </c>
      <c r="I62" s="71">
        <v>8.5980000000000008</v>
      </c>
      <c r="J62" s="51">
        <v>0.1</v>
      </c>
      <c r="K62" s="70"/>
      <c r="L62" s="70"/>
    </row>
    <row r="63" spans="1:12" s="95" customFormat="1" ht="290.25" customHeight="1" x14ac:dyDescent="0.25">
      <c r="A63" s="70">
        <v>54</v>
      </c>
      <c r="B63" s="73" t="s">
        <v>153</v>
      </c>
      <c r="C63" s="24" t="s">
        <v>77</v>
      </c>
      <c r="D63" s="74" t="s">
        <v>17</v>
      </c>
      <c r="E63" s="75" t="s">
        <v>48</v>
      </c>
      <c r="F63" s="70"/>
      <c r="G63" s="76">
        <v>309.83999999999997</v>
      </c>
      <c r="H63" s="25" t="s">
        <v>199</v>
      </c>
      <c r="I63" s="71"/>
      <c r="J63" s="71"/>
      <c r="K63" s="70"/>
      <c r="L63" s="70"/>
    </row>
    <row r="64" spans="1:12" s="95" customFormat="1" ht="220.5" customHeight="1" x14ac:dyDescent="0.25">
      <c r="A64" s="70">
        <v>55</v>
      </c>
      <c r="B64" s="73" t="s">
        <v>154</v>
      </c>
      <c r="C64" s="24" t="s">
        <v>78</v>
      </c>
      <c r="D64" s="74" t="s">
        <v>17</v>
      </c>
      <c r="E64" s="75" t="s">
        <v>48</v>
      </c>
      <c r="F64" s="53" t="s">
        <v>300</v>
      </c>
      <c r="G64" s="71">
        <v>84.947999999999993</v>
      </c>
      <c r="H64" s="25" t="s">
        <v>327</v>
      </c>
      <c r="I64" s="70"/>
      <c r="J64" s="70"/>
      <c r="K64" s="70"/>
      <c r="L64" s="70"/>
    </row>
    <row r="65" spans="1:12" s="95" customFormat="1" ht="300" customHeight="1" x14ac:dyDescent="0.25">
      <c r="A65" s="70">
        <v>56</v>
      </c>
      <c r="B65" s="73" t="s">
        <v>155</v>
      </c>
      <c r="C65" s="24" t="s">
        <v>79</v>
      </c>
      <c r="D65" s="74" t="s">
        <v>17</v>
      </c>
      <c r="E65" s="75" t="s">
        <v>46</v>
      </c>
      <c r="F65" s="70"/>
      <c r="G65" s="76">
        <v>201.48</v>
      </c>
      <c r="H65" s="25" t="s">
        <v>199</v>
      </c>
      <c r="I65" s="70"/>
      <c r="J65" s="70"/>
      <c r="K65" s="70"/>
      <c r="L65" s="70"/>
    </row>
    <row r="66" spans="1:12" s="95" customFormat="1" ht="201" customHeight="1" x14ac:dyDescent="0.25">
      <c r="A66" s="81">
        <v>57</v>
      </c>
      <c r="B66" s="80" t="s">
        <v>156</v>
      </c>
      <c r="C66" s="32" t="s">
        <v>97</v>
      </c>
      <c r="D66" s="84" t="s">
        <v>17</v>
      </c>
      <c r="E66" s="82" t="s">
        <v>37</v>
      </c>
      <c r="F66" s="86" t="s">
        <v>208</v>
      </c>
      <c r="G66" s="85">
        <v>255.79300000000001</v>
      </c>
      <c r="H66" s="29" t="s">
        <v>301</v>
      </c>
      <c r="I66" s="71">
        <v>108.13800000000001</v>
      </c>
      <c r="J66" s="51">
        <v>0.42</v>
      </c>
      <c r="K66" s="81"/>
      <c r="L66" s="81"/>
    </row>
    <row r="67" spans="1:12" s="95" customFormat="1" ht="291" customHeight="1" x14ac:dyDescent="0.25">
      <c r="A67" s="81"/>
      <c r="B67" s="80"/>
      <c r="C67" s="26" t="s">
        <v>80</v>
      </c>
      <c r="D67" s="84"/>
      <c r="E67" s="82"/>
      <c r="F67" s="86"/>
      <c r="G67" s="85"/>
      <c r="H67" s="25" t="s">
        <v>199</v>
      </c>
      <c r="I67" s="54"/>
      <c r="J67" s="54"/>
      <c r="K67" s="81"/>
      <c r="L67" s="81"/>
    </row>
    <row r="68" spans="1:12" s="95" customFormat="1" ht="355.5" customHeight="1" x14ac:dyDescent="0.25">
      <c r="A68" s="70">
        <v>58</v>
      </c>
      <c r="B68" s="73" t="s">
        <v>157</v>
      </c>
      <c r="C68" s="32" t="s">
        <v>82</v>
      </c>
      <c r="D68" s="74" t="s">
        <v>17</v>
      </c>
      <c r="E68" s="75" t="s">
        <v>41</v>
      </c>
      <c r="F68" s="55" t="s">
        <v>220</v>
      </c>
      <c r="G68" s="71">
        <v>420.072</v>
      </c>
      <c r="H68" s="78" t="s">
        <v>307</v>
      </c>
      <c r="I68" s="69">
        <v>408.01900000000001</v>
      </c>
      <c r="J68" s="51">
        <v>0.97</v>
      </c>
      <c r="K68" s="70"/>
      <c r="L68" s="70"/>
    </row>
    <row r="69" spans="1:12" s="95" customFormat="1" ht="308.25" customHeight="1" x14ac:dyDescent="0.25">
      <c r="A69" s="70">
        <v>59</v>
      </c>
      <c r="B69" s="73" t="s">
        <v>158</v>
      </c>
      <c r="C69" s="32" t="s">
        <v>83</v>
      </c>
      <c r="D69" s="74" t="s">
        <v>17</v>
      </c>
      <c r="E69" s="75" t="s">
        <v>37</v>
      </c>
      <c r="F69" s="55" t="s">
        <v>221</v>
      </c>
      <c r="G69" s="71">
        <v>534.79200000000003</v>
      </c>
      <c r="H69" s="29" t="s">
        <v>302</v>
      </c>
      <c r="I69" s="69">
        <v>261.73514</v>
      </c>
      <c r="J69" s="51">
        <v>0.49</v>
      </c>
      <c r="K69" s="70"/>
      <c r="L69" s="70"/>
    </row>
    <row r="70" spans="1:12" s="95" customFormat="1" ht="197.25" customHeight="1" x14ac:dyDescent="0.25">
      <c r="A70" s="70">
        <v>60</v>
      </c>
      <c r="B70" s="73" t="s">
        <v>159</v>
      </c>
      <c r="C70" s="26" t="s">
        <v>81</v>
      </c>
      <c r="D70" s="74" t="s">
        <v>17</v>
      </c>
      <c r="E70" s="75" t="s">
        <v>45</v>
      </c>
      <c r="F70" s="70"/>
      <c r="G70" s="76">
        <v>84</v>
      </c>
      <c r="H70" s="25" t="s">
        <v>327</v>
      </c>
      <c r="I70" s="69"/>
      <c r="J70" s="70"/>
      <c r="K70" s="70"/>
      <c r="L70" s="70"/>
    </row>
    <row r="71" spans="1:12" s="95" customFormat="1" ht="300" customHeight="1" x14ac:dyDescent="0.25">
      <c r="A71" s="70">
        <v>61</v>
      </c>
      <c r="B71" s="73" t="s">
        <v>160</v>
      </c>
      <c r="C71" s="32" t="s">
        <v>84</v>
      </c>
      <c r="D71" s="74" t="s">
        <v>17</v>
      </c>
      <c r="E71" s="75" t="s">
        <v>42</v>
      </c>
      <c r="F71" s="77" t="s">
        <v>222</v>
      </c>
      <c r="G71" s="71">
        <v>350.35199999999998</v>
      </c>
      <c r="H71" s="78" t="s">
        <v>307</v>
      </c>
      <c r="I71" s="69">
        <v>348.952</v>
      </c>
      <c r="J71" s="51">
        <v>0.996</v>
      </c>
      <c r="K71" s="70"/>
      <c r="L71" s="70"/>
    </row>
    <row r="72" spans="1:12" s="95" customFormat="1" ht="282" customHeight="1" x14ac:dyDescent="0.25">
      <c r="A72" s="81">
        <v>62</v>
      </c>
      <c r="B72" s="80" t="s">
        <v>161</v>
      </c>
      <c r="C72" s="32" t="s">
        <v>85</v>
      </c>
      <c r="D72" s="84" t="s">
        <v>17</v>
      </c>
      <c r="E72" s="82" t="s">
        <v>50</v>
      </c>
      <c r="F72" s="70"/>
      <c r="G72" s="83">
        <v>403.68</v>
      </c>
      <c r="H72" s="29" t="s">
        <v>90</v>
      </c>
      <c r="I72" s="70"/>
      <c r="J72" s="70"/>
      <c r="K72" s="70"/>
      <c r="L72" s="70"/>
    </row>
    <row r="73" spans="1:12" s="95" customFormat="1" ht="149.25" customHeight="1" x14ac:dyDescent="0.25">
      <c r="A73" s="81"/>
      <c r="B73" s="80"/>
      <c r="C73" s="26" t="s">
        <v>86</v>
      </c>
      <c r="D73" s="84"/>
      <c r="E73" s="82"/>
      <c r="F73" s="70"/>
      <c r="G73" s="83"/>
      <c r="H73" s="25" t="s">
        <v>199</v>
      </c>
      <c r="I73" s="70"/>
      <c r="J73" s="70"/>
      <c r="K73" s="70"/>
      <c r="L73" s="70"/>
    </row>
    <row r="74" spans="1:12" s="95" customFormat="1" ht="374.25" customHeight="1" x14ac:dyDescent="0.25">
      <c r="A74" s="81">
        <v>63</v>
      </c>
      <c r="B74" s="80" t="s">
        <v>162</v>
      </c>
      <c r="C74" s="26"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74" t="s">
        <v>17</v>
      </c>
      <c r="E74" s="84" t="s">
        <v>41</v>
      </c>
      <c r="F74" s="70"/>
      <c r="G74" s="83">
        <v>554.4</v>
      </c>
      <c r="H74" s="29" t="s">
        <v>90</v>
      </c>
      <c r="I74" s="70"/>
      <c r="J74" s="70"/>
      <c r="K74" s="70"/>
      <c r="L74" s="70"/>
    </row>
    <row r="75" spans="1:12" s="95" customFormat="1" ht="234" customHeight="1" x14ac:dyDescent="0.25">
      <c r="A75" s="81"/>
      <c r="B75" s="80"/>
      <c r="C75" s="26" t="s">
        <v>87</v>
      </c>
      <c r="D75" s="74"/>
      <c r="E75" s="84"/>
      <c r="F75" s="70"/>
      <c r="G75" s="83"/>
      <c r="H75" s="25" t="s">
        <v>199</v>
      </c>
      <c r="I75" s="70"/>
      <c r="J75" s="70"/>
      <c r="K75" s="70"/>
      <c r="L75" s="70"/>
    </row>
    <row r="76" spans="1:12" s="95" customFormat="1" ht="219.75" customHeight="1" x14ac:dyDescent="0.25">
      <c r="A76" s="70">
        <v>64</v>
      </c>
      <c r="B76" s="73" t="s">
        <v>163</v>
      </c>
      <c r="C76" s="26" t="s">
        <v>88</v>
      </c>
      <c r="D76" s="74" t="s">
        <v>17</v>
      </c>
      <c r="E76" s="75" t="s">
        <v>38</v>
      </c>
      <c r="F76" s="70"/>
      <c r="G76" s="76">
        <v>110.4</v>
      </c>
      <c r="H76" s="25" t="s">
        <v>327</v>
      </c>
      <c r="I76" s="70"/>
      <c r="J76" s="70"/>
      <c r="K76" s="70"/>
      <c r="L76" s="70"/>
    </row>
    <row r="77" spans="1:12" s="95" customFormat="1" ht="409.5" customHeight="1" x14ac:dyDescent="0.25">
      <c r="A77" s="70">
        <v>65</v>
      </c>
      <c r="B77" s="73" t="s">
        <v>164</v>
      </c>
      <c r="C77" s="49" t="s">
        <v>91</v>
      </c>
      <c r="D77" s="74" t="s">
        <v>17</v>
      </c>
      <c r="E77" s="75" t="s">
        <v>89</v>
      </c>
      <c r="F77" s="70"/>
      <c r="G77" s="76">
        <v>150</v>
      </c>
      <c r="H77" s="25" t="s">
        <v>199</v>
      </c>
      <c r="I77" s="70"/>
      <c r="J77" s="70"/>
      <c r="K77" s="70"/>
      <c r="L77" s="70"/>
    </row>
    <row r="78" spans="1:12" s="95" customFormat="1" ht="315" customHeight="1" x14ac:dyDescent="0.25">
      <c r="A78" s="70">
        <v>66</v>
      </c>
      <c r="B78" s="73" t="s">
        <v>165</v>
      </c>
      <c r="C78" s="26" t="s">
        <v>92</v>
      </c>
      <c r="D78" s="74" t="s">
        <v>17</v>
      </c>
      <c r="E78" s="75" t="s">
        <v>89</v>
      </c>
      <c r="F78" s="70"/>
      <c r="G78" s="76">
        <v>150</v>
      </c>
      <c r="H78" s="25" t="s">
        <v>199</v>
      </c>
      <c r="I78" s="70"/>
      <c r="J78" s="70"/>
      <c r="K78" s="70"/>
      <c r="L78" s="70"/>
    </row>
    <row r="79" spans="1:12" s="95" customFormat="1" ht="374.25" customHeight="1" x14ac:dyDescent="0.25">
      <c r="A79" s="70">
        <v>67</v>
      </c>
      <c r="B79" s="73" t="s">
        <v>166</v>
      </c>
      <c r="C79" s="47" t="s">
        <v>93</v>
      </c>
      <c r="D79" s="74" t="s">
        <v>17</v>
      </c>
      <c r="E79" s="75" t="s">
        <v>40</v>
      </c>
      <c r="F79" s="70"/>
      <c r="G79" s="71">
        <v>132.792</v>
      </c>
      <c r="H79" s="25" t="s">
        <v>199</v>
      </c>
      <c r="I79" s="70"/>
      <c r="J79" s="70"/>
      <c r="K79" s="70"/>
      <c r="L79" s="70"/>
    </row>
    <row r="80" spans="1:12" s="95" customFormat="1" ht="41.25" customHeight="1" x14ac:dyDescent="0.25">
      <c r="A80" s="70"/>
      <c r="B80" s="70" t="s">
        <v>4</v>
      </c>
      <c r="C80" s="70" t="s">
        <v>6</v>
      </c>
      <c r="D80" s="70" t="s">
        <v>6</v>
      </c>
      <c r="E80" s="70" t="s">
        <v>6</v>
      </c>
      <c r="F80" s="70" t="s">
        <v>6</v>
      </c>
      <c r="G80" s="71">
        <f>SUM(G9:G79)</f>
        <v>12879.525999999985</v>
      </c>
      <c r="H80" s="70" t="s">
        <v>6</v>
      </c>
      <c r="I80" s="71">
        <f>SUM(I9:I79)</f>
        <v>3022.93714</v>
      </c>
      <c r="J80" s="71"/>
      <c r="K80" s="70" t="s">
        <v>6</v>
      </c>
      <c r="L80" s="70" t="s">
        <v>6</v>
      </c>
    </row>
    <row r="81" spans="1:12" s="95" customFormat="1" ht="172.5" customHeight="1" x14ac:dyDescent="0.25">
      <c r="A81" s="70">
        <v>1</v>
      </c>
      <c r="B81" s="33" t="s">
        <v>167</v>
      </c>
      <c r="C81" s="26" t="s">
        <v>26</v>
      </c>
      <c r="D81" s="74" t="s">
        <v>20</v>
      </c>
      <c r="E81" s="75" t="s">
        <v>41</v>
      </c>
      <c r="F81" s="77" t="s">
        <v>244</v>
      </c>
      <c r="G81" s="76">
        <v>144</v>
      </c>
      <c r="H81" s="74" t="s">
        <v>223</v>
      </c>
      <c r="I81" s="70"/>
      <c r="J81" s="70"/>
      <c r="K81" s="70"/>
      <c r="L81" s="70"/>
    </row>
    <row r="82" spans="1:12" s="95" customFormat="1" ht="171.75" customHeight="1" x14ac:dyDescent="0.25">
      <c r="A82" s="70">
        <v>2</v>
      </c>
      <c r="B82" s="33" t="s">
        <v>168</v>
      </c>
      <c r="C82" s="26" t="s">
        <v>27</v>
      </c>
      <c r="D82" s="74" t="s">
        <v>20</v>
      </c>
      <c r="E82" s="74" t="s">
        <v>41</v>
      </c>
      <c r="F82" s="77" t="s">
        <v>245</v>
      </c>
      <c r="G82" s="76">
        <v>99</v>
      </c>
      <c r="H82" s="74" t="s">
        <v>224</v>
      </c>
      <c r="I82" s="70"/>
      <c r="J82" s="70"/>
      <c r="K82" s="70"/>
      <c r="L82" s="70"/>
    </row>
    <row r="83" spans="1:12" s="95" customFormat="1" ht="204" customHeight="1" x14ac:dyDescent="0.25">
      <c r="A83" s="70">
        <v>3</v>
      </c>
      <c r="B83" s="33" t="s">
        <v>169</v>
      </c>
      <c r="C83" s="26" t="s">
        <v>26</v>
      </c>
      <c r="D83" s="74" t="s">
        <v>20</v>
      </c>
      <c r="E83" s="75" t="s">
        <v>42</v>
      </c>
      <c r="F83" s="77" t="s">
        <v>246</v>
      </c>
      <c r="G83" s="71">
        <v>69.992999999999995</v>
      </c>
      <c r="H83" s="74" t="s">
        <v>225</v>
      </c>
      <c r="I83" s="70"/>
      <c r="J83" s="70"/>
      <c r="K83" s="70"/>
      <c r="L83" s="70"/>
    </row>
    <row r="84" spans="1:12" s="95" customFormat="1" ht="189" customHeight="1" x14ac:dyDescent="0.25">
      <c r="A84" s="70">
        <v>4</v>
      </c>
      <c r="B84" s="33" t="s">
        <v>170</v>
      </c>
      <c r="C84" s="26" t="s">
        <v>26</v>
      </c>
      <c r="D84" s="74" t="s">
        <v>20</v>
      </c>
      <c r="E84" s="75" t="s">
        <v>42</v>
      </c>
      <c r="F84" s="77" t="s">
        <v>247</v>
      </c>
      <c r="G84" s="71">
        <v>69.994</v>
      </c>
      <c r="H84" s="74" t="s">
        <v>226</v>
      </c>
      <c r="I84" s="70"/>
      <c r="J84" s="70"/>
      <c r="K84" s="70"/>
      <c r="L84" s="70"/>
    </row>
    <row r="85" spans="1:12" s="95" customFormat="1" ht="197.25" customHeight="1" x14ac:dyDescent="0.25">
      <c r="A85" s="70">
        <v>5</v>
      </c>
      <c r="B85" s="33" t="s">
        <v>171</v>
      </c>
      <c r="C85" s="26" t="s">
        <v>26</v>
      </c>
      <c r="D85" s="74" t="s">
        <v>20</v>
      </c>
      <c r="E85" s="75" t="s">
        <v>42</v>
      </c>
      <c r="F85" s="77" t="s">
        <v>248</v>
      </c>
      <c r="G85" s="71">
        <v>69.992999999999995</v>
      </c>
      <c r="H85" s="74" t="s">
        <v>227</v>
      </c>
      <c r="I85" s="70"/>
      <c r="J85" s="70"/>
      <c r="K85" s="70"/>
      <c r="L85" s="70"/>
    </row>
    <row r="86" spans="1:12" s="95" customFormat="1" ht="261" customHeight="1" x14ac:dyDescent="0.25">
      <c r="A86" s="70">
        <v>6</v>
      </c>
      <c r="B86" s="33" t="s">
        <v>172</v>
      </c>
      <c r="C86" s="26" t="s">
        <v>26</v>
      </c>
      <c r="D86" s="74" t="s">
        <v>20</v>
      </c>
      <c r="E86" s="75" t="s">
        <v>42</v>
      </c>
      <c r="F86" s="77" t="s">
        <v>249</v>
      </c>
      <c r="G86" s="71">
        <v>69.994</v>
      </c>
      <c r="H86" s="74" t="s">
        <v>228</v>
      </c>
      <c r="I86" s="70"/>
      <c r="J86" s="70"/>
      <c r="K86" s="70"/>
      <c r="L86" s="70"/>
    </row>
    <row r="87" spans="1:12" s="95" customFormat="1" ht="193.5" customHeight="1" x14ac:dyDescent="0.25">
      <c r="A87" s="70">
        <v>7</v>
      </c>
      <c r="B87" s="73" t="s">
        <v>173</v>
      </c>
      <c r="C87" s="26" t="s">
        <v>26</v>
      </c>
      <c r="D87" s="74" t="s">
        <v>20</v>
      </c>
      <c r="E87" s="75" t="s">
        <v>42</v>
      </c>
      <c r="F87" s="77" t="s">
        <v>250</v>
      </c>
      <c r="G87" s="71">
        <v>69.994</v>
      </c>
      <c r="H87" s="74" t="s">
        <v>229</v>
      </c>
      <c r="I87" s="18"/>
      <c r="J87" s="70"/>
      <c r="K87" s="70"/>
      <c r="L87" s="70"/>
    </row>
    <row r="88" spans="1:12" s="95" customFormat="1" ht="196.5" customHeight="1" x14ac:dyDescent="0.25">
      <c r="A88" s="70">
        <v>8</v>
      </c>
      <c r="B88" s="33" t="s">
        <v>174</v>
      </c>
      <c r="C88" s="26" t="s">
        <v>26</v>
      </c>
      <c r="D88" s="74" t="s">
        <v>20</v>
      </c>
      <c r="E88" s="75" t="s">
        <v>42</v>
      </c>
      <c r="F88" s="77" t="s">
        <v>251</v>
      </c>
      <c r="G88" s="71">
        <v>69.994</v>
      </c>
      <c r="H88" s="74" t="s">
        <v>230</v>
      </c>
      <c r="I88" s="18"/>
      <c r="J88" s="70"/>
      <c r="K88" s="70"/>
      <c r="L88" s="70"/>
    </row>
    <row r="89" spans="1:12" s="95" customFormat="1" ht="252" customHeight="1" x14ac:dyDescent="0.25">
      <c r="A89" s="70">
        <v>9</v>
      </c>
      <c r="B89" s="33" t="s">
        <v>175</v>
      </c>
      <c r="C89" s="26" t="s">
        <v>26</v>
      </c>
      <c r="D89" s="74" t="s">
        <v>20</v>
      </c>
      <c r="E89" s="75" t="s">
        <v>42</v>
      </c>
      <c r="F89" s="77" t="s">
        <v>252</v>
      </c>
      <c r="G89" s="71">
        <v>69.994</v>
      </c>
      <c r="H89" s="74" t="s">
        <v>231</v>
      </c>
      <c r="I89" s="18"/>
      <c r="J89" s="70"/>
      <c r="K89" s="70"/>
      <c r="L89" s="70"/>
    </row>
    <row r="90" spans="1:12" s="95" customFormat="1" ht="261" customHeight="1" x14ac:dyDescent="0.25">
      <c r="A90" s="70">
        <v>10</v>
      </c>
      <c r="B90" s="33" t="s">
        <v>176</v>
      </c>
      <c r="C90" s="26" t="s">
        <v>26</v>
      </c>
      <c r="D90" s="74" t="s">
        <v>20</v>
      </c>
      <c r="E90" s="75" t="s">
        <v>42</v>
      </c>
      <c r="F90" s="77" t="s">
        <v>254</v>
      </c>
      <c r="G90" s="71">
        <v>69.994</v>
      </c>
      <c r="H90" s="74" t="s">
        <v>232</v>
      </c>
      <c r="I90" s="18"/>
      <c r="J90" s="70"/>
      <c r="K90" s="70"/>
      <c r="L90" s="70"/>
    </row>
    <row r="91" spans="1:12" s="95" customFormat="1" ht="201.75" customHeight="1" x14ac:dyDescent="0.25">
      <c r="A91" s="70">
        <v>11</v>
      </c>
      <c r="B91" s="23" t="s">
        <v>177</v>
      </c>
      <c r="C91" s="26" t="s">
        <v>26</v>
      </c>
      <c r="D91" s="74" t="s">
        <v>20</v>
      </c>
      <c r="E91" s="75" t="s">
        <v>43</v>
      </c>
      <c r="F91" s="60"/>
      <c r="G91" s="61">
        <v>64.58</v>
      </c>
      <c r="H91" s="74" t="s">
        <v>238</v>
      </c>
      <c r="I91" s="18"/>
      <c r="J91" s="70"/>
      <c r="K91" s="70"/>
      <c r="L91" s="70"/>
    </row>
    <row r="92" spans="1:12" s="95" customFormat="1" ht="228" customHeight="1" x14ac:dyDescent="0.25">
      <c r="A92" s="70">
        <v>12</v>
      </c>
      <c r="B92" s="33" t="s">
        <v>178</v>
      </c>
      <c r="C92" s="26" t="s">
        <v>26</v>
      </c>
      <c r="D92" s="74" t="s">
        <v>20</v>
      </c>
      <c r="E92" s="75" t="s">
        <v>42</v>
      </c>
      <c r="F92" s="77" t="s">
        <v>253</v>
      </c>
      <c r="G92" s="71">
        <v>69.994</v>
      </c>
      <c r="H92" s="74" t="s">
        <v>233</v>
      </c>
      <c r="I92" s="18"/>
      <c r="J92" s="70"/>
      <c r="K92" s="70"/>
      <c r="L92" s="70"/>
    </row>
    <row r="93" spans="1:12" s="95" customFormat="1" ht="229.5" customHeight="1" x14ac:dyDescent="0.25">
      <c r="A93" s="70">
        <v>13</v>
      </c>
      <c r="B93" s="33" t="s">
        <v>179</v>
      </c>
      <c r="C93" s="26" t="s">
        <v>26</v>
      </c>
      <c r="D93" s="74" t="s">
        <v>20</v>
      </c>
      <c r="E93" s="75" t="s">
        <v>42</v>
      </c>
      <c r="F93" s="77" t="s">
        <v>255</v>
      </c>
      <c r="G93" s="71">
        <v>69.992999999999995</v>
      </c>
      <c r="H93" s="74" t="s">
        <v>234</v>
      </c>
      <c r="I93" s="18"/>
      <c r="J93" s="70"/>
      <c r="K93" s="70"/>
      <c r="L93" s="70"/>
    </row>
    <row r="94" spans="1:12" s="95" customFormat="1" ht="222" customHeight="1" x14ac:dyDescent="0.25">
      <c r="A94" s="70">
        <v>14</v>
      </c>
      <c r="B94" s="33" t="s">
        <v>180</v>
      </c>
      <c r="C94" s="26" t="s">
        <v>26</v>
      </c>
      <c r="D94" s="74" t="s">
        <v>20</v>
      </c>
      <c r="E94" s="75" t="s">
        <v>42</v>
      </c>
      <c r="F94" s="77" t="s">
        <v>256</v>
      </c>
      <c r="G94" s="71">
        <v>69.994</v>
      </c>
      <c r="H94" s="74" t="s">
        <v>235</v>
      </c>
      <c r="I94" s="18"/>
      <c r="J94" s="70"/>
      <c r="K94" s="70"/>
      <c r="L94" s="70"/>
    </row>
    <row r="95" spans="1:12" s="95" customFormat="1" ht="201" customHeight="1" x14ac:dyDescent="0.25">
      <c r="A95" s="70">
        <v>15</v>
      </c>
      <c r="B95" s="33" t="s">
        <v>181</v>
      </c>
      <c r="C95" s="26" t="s">
        <v>26</v>
      </c>
      <c r="D95" s="74" t="s">
        <v>20</v>
      </c>
      <c r="E95" s="75" t="s">
        <v>42</v>
      </c>
      <c r="F95" s="77" t="s">
        <v>257</v>
      </c>
      <c r="G95" s="71">
        <v>69.994</v>
      </c>
      <c r="H95" s="74" t="s">
        <v>236</v>
      </c>
      <c r="I95" s="18"/>
      <c r="J95" s="70"/>
      <c r="K95" s="70"/>
      <c r="L95" s="70"/>
    </row>
    <row r="96" spans="1:12" s="95" customFormat="1" ht="231.75" customHeight="1" x14ac:dyDescent="0.25">
      <c r="A96" s="70">
        <v>16</v>
      </c>
      <c r="B96" s="33" t="s">
        <v>182</v>
      </c>
      <c r="C96" s="26" t="s">
        <v>26</v>
      </c>
      <c r="D96" s="74" t="s">
        <v>20</v>
      </c>
      <c r="E96" s="75" t="s">
        <v>42</v>
      </c>
      <c r="F96" s="77" t="s">
        <v>258</v>
      </c>
      <c r="G96" s="71">
        <v>267.95299999999997</v>
      </c>
      <c r="H96" s="74" t="s">
        <v>237</v>
      </c>
      <c r="I96" s="18"/>
      <c r="J96" s="70"/>
      <c r="K96" s="70"/>
      <c r="L96" s="70"/>
    </row>
    <row r="97" spans="1:13" s="95" customFormat="1" ht="170.25" customHeight="1" x14ac:dyDescent="0.25">
      <c r="A97" s="70">
        <v>17</v>
      </c>
      <c r="B97" s="33" t="s">
        <v>183</v>
      </c>
      <c r="C97" s="26" t="s">
        <v>26</v>
      </c>
      <c r="D97" s="74" t="s">
        <v>20</v>
      </c>
      <c r="E97" s="75" t="s">
        <v>42</v>
      </c>
      <c r="F97" s="53" t="s">
        <v>259</v>
      </c>
      <c r="G97" s="76">
        <v>200</v>
      </c>
      <c r="H97" s="74" t="s">
        <v>313</v>
      </c>
      <c r="I97" s="70"/>
      <c r="J97" s="70"/>
      <c r="K97" s="70"/>
      <c r="L97" s="70"/>
    </row>
    <row r="98" spans="1:13" s="95" customFormat="1" ht="36" customHeight="1" x14ac:dyDescent="0.25">
      <c r="A98" s="70"/>
      <c r="B98" s="70" t="s">
        <v>4</v>
      </c>
      <c r="C98" s="70" t="s">
        <v>6</v>
      </c>
      <c r="D98" s="70" t="s">
        <v>6</v>
      </c>
      <c r="E98" s="70" t="s">
        <v>6</v>
      </c>
      <c r="F98" s="70" t="s">
        <v>6</v>
      </c>
      <c r="G98" s="71">
        <f>SUM(G81:G97)</f>
        <v>1615.4579999999999</v>
      </c>
      <c r="H98" s="70" t="s">
        <v>6</v>
      </c>
      <c r="I98" s="50">
        <f>SUM(I81:I97)</f>
        <v>0</v>
      </c>
      <c r="J98" s="70"/>
      <c r="K98" s="70" t="s">
        <v>6</v>
      </c>
      <c r="L98" s="70" t="s">
        <v>6</v>
      </c>
    </row>
    <row r="99" spans="1:13" s="95" customFormat="1" ht="228.75" customHeight="1" x14ac:dyDescent="0.25">
      <c r="A99" s="70">
        <v>1</v>
      </c>
      <c r="B99" s="23" t="s">
        <v>184</v>
      </c>
      <c r="C99" s="26" t="s">
        <v>30</v>
      </c>
      <c r="D99" s="74" t="s">
        <v>205</v>
      </c>
      <c r="E99" s="75" t="s">
        <v>51</v>
      </c>
      <c r="F99" s="77" t="s">
        <v>209</v>
      </c>
      <c r="G99" s="76">
        <v>439.8</v>
      </c>
      <c r="H99" s="77" t="s">
        <v>311</v>
      </c>
      <c r="I99" s="76">
        <v>439.346</v>
      </c>
      <c r="J99" s="51">
        <v>1</v>
      </c>
      <c r="K99" s="70"/>
      <c r="L99" s="70"/>
    </row>
    <row r="100" spans="1:13" s="95" customFormat="1" ht="230.25" customHeight="1" x14ac:dyDescent="0.25">
      <c r="A100" s="70">
        <v>2</v>
      </c>
      <c r="B100" s="23" t="s">
        <v>185</v>
      </c>
      <c r="C100" s="26" t="s">
        <v>31</v>
      </c>
      <c r="D100" s="74" t="s">
        <v>205</v>
      </c>
      <c r="E100" s="75" t="s">
        <v>51</v>
      </c>
      <c r="F100" s="77" t="s">
        <v>210</v>
      </c>
      <c r="G100" s="76">
        <v>192.96</v>
      </c>
      <c r="H100" s="77" t="s">
        <v>312</v>
      </c>
      <c r="I100" s="76">
        <v>191</v>
      </c>
      <c r="J100" s="51">
        <v>0.99</v>
      </c>
      <c r="K100" s="70"/>
      <c r="L100" s="70"/>
    </row>
    <row r="101" spans="1:13" s="95" customFormat="1" ht="296.25" customHeight="1" x14ac:dyDescent="0.25">
      <c r="A101" s="70">
        <v>3</v>
      </c>
      <c r="B101" s="21" t="s">
        <v>186</v>
      </c>
      <c r="C101" s="34" t="s">
        <v>32</v>
      </c>
      <c r="D101" s="74" t="s">
        <v>205</v>
      </c>
      <c r="E101" s="75" t="s">
        <v>51</v>
      </c>
      <c r="F101" s="70"/>
      <c r="G101" s="76">
        <v>132</v>
      </c>
      <c r="H101" s="25" t="s">
        <v>199</v>
      </c>
      <c r="I101" s="71"/>
      <c r="J101" s="71"/>
      <c r="K101" s="70"/>
      <c r="L101" s="70"/>
      <c r="M101" s="95" t="s">
        <v>206</v>
      </c>
    </row>
    <row r="102" spans="1:13" s="95" customFormat="1" ht="258" customHeight="1" x14ac:dyDescent="0.25">
      <c r="A102" s="70">
        <v>4</v>
      </c>
      <c r="B102" s="23" t="s">
        <v>187</v>
      </c>
      <c r="C102" s="26" t="s">
        <v>33</v>
      </c>
      <c r="D102" s="74" t="s">
        <v>205</v>
      </c>
      <c r="E102" s="75" t="s">
        <v>51</v>
      </c>
      <c r="F102" s="77" t="s">
        <v>211</v>
      </c>
      <c r="G102" s="71">
        <v>85.262</v>
      </c>
      <c r="H102" s="71" t="s">
        <v>307</v>
      </c>
      <c r="I102" s="71">
        <v>85.043999999999997</v>
      </c>
      <c r="J102" s="51">
        <v>1</v>
      </c>
      <c r="K102" s="70"/>
      <c r="L102" s="70"/>
    </row>
    <row r="103" spans="1:13" s="95" customFormat="1" ht="34.5" customHeight="1" x14ac:dyDescent="0.25">
      <c r="A103" s="70"/>
      <c r="B103" s="70" t="s">
        <v>4</v>
      </c>
      <c r="C103" s="70" t="s">
        <v>6</v>
      </c>
      <c r="D103" s="70" t="s">
        <v>6</v>
      </c>
      <c r="E103" s="70" t="s">
        <v>6</v>
      </c>
      <c r="F103" s="70" t="s">
        <v>6</v>
      </c>
      <c r="G103" s="71">
        <f>SUM(G99:G102)</f>
        <v>850.02199999999993</v>
      </c>
      <c r="H103" s="70" t="s">
        <v>6</v>
      </c>
      <c r="I103" s="50">
        <f>SUM(I86:I102)</f>
        <v>715.39</v>
      </c>
      <c r="J103" s="70">
        <v>0</v>
      </c>
      <c r="K103" s="70" t="s">
        <v>6</v>
      </c>
      <c r="L103" s="70" t="s">
        <v>6</v>
      </c>
    </row>
    <row r="104" spans="1:13" s="95" customFormat="1" ht="219" customHeight="1" x14ac:dyDescent="0.25">
      <c r="A104" s="70">
        <v>1</v>
      </c>
      <c r="B104" s="23" t="s">
        <v>188</v>
      </c>
      <c r="C104" s="26" t="s">
        <v>200</v>
      </c>
      <c r="D104" s="74" t="s">
        <v>21</v>
      </c>
      <c r="E104" s="74" t="s">
        <v>45</v>
      </c>
      <c r="F104" s="77" t="s">
        <v>322</v>
      </c>
      <c r="G104" s="35">
        <v>138</v>
      </c>
      <c r="H104" s="77" t="s">
        <v>321</v>
      </c>
      <c r="I104" s="70"/>
      <c r="J104" s="70"/>
      <c r="K104" s="70"/>
      <c r="L104" s="70"/>
    </row>
    <row r="105" spans="1:13" s="95" customFormat="1" ht="239.25" customHeight="1" x14ac:dyDescent="0.25">
      <c r="A105" s="70">
        <v>2</v>
      </c>
      <c r="B105" s="23" t="s">
        <v>189</v>
      </c>
      <c r="C105" s="26" t="s">
        <v>28</v>
      </c>
      <c r="D105" s="74" t="s">
        <v>21</v>
      </c>
      <c r="E105" s="74" t="s">
        <v>45</v>
      </c>
      <c r="F105" s="77" t="s">
        <v>323</v>
      </c>
      <c r="G105" s="35">
        <v>74.16</v>
      </c>
      <c r="H105" s="25" t="s">
        <v>324</v>
      </c>
      <c r="I105" s="70"/>
      <c r="J105" s="70"/>
      <c r="K105" s="70"/>
      <c r="L105" s="70"/>
    </row>
    <row r="106" spans="1:13" s="95" customFormat="1" ht="246.75" customHeight="1" x14ac:dyDescent="0.25">
      <c r="A106" s="70">
        <v>3</v>
      </c>
      <c r="B106" s="23" t="s">
        <v>190</v>
      </c>
      <c r="C106" s="26" t="s">
        <v>29</v>
      </c>
      <c r="D106" s="74" t="s">
        <v>21</v>
      </c>
      <c r="E106" s="74" t="s">
        <v>45</v>
      </c>
      <c r="F106" s="77" t="s">
        <v>325</v>
      </c>
      <c r="G106" s="35">
        <v>61.344000000000001</v>
      </c>
      <c r="H106" s="25" t="s">
        <v>324</v>
      </c>
      <c r="I106" s="70"/>
      <c r="J106" s="70"/>
      <c r="K106" s="70"/>
      <c r="L106" s="70"/>
    </row>
    <row r="107" spans="1:13" s="95" customFormat="1" ht="32.25" customHeight="1" x14ac:dyDescent="0.25">
      <c r="A107" s="70"/>
      <c r="B107" s="70" t="s">
        <v>4</v>
      </c>
      <c r="C107" s="70" t="s">
        <v>6</v>
      </c>
      <c r="D107" s="70" t="s">
        <v>6</v>
      </c>
      <c r="E107" s="70" t="s">
        <v>6</v>
      </c>
      <c r="F107" s="70" t="s">
        <v>6</v>
      </c>
      <c r="G107" s="71">
        <f>SUM(G104:G106)</f>
        <v>273.50400000000002</v>
      </c>
      <c r="H107" s="70" t="s">
        <v>6</v>
      </c>
      <c r="I107" s="71">
        <f>SUM(I104:I106)</f>
        <v>0</v>
      </c>
      <c r="J107" s="70">
        <v>0</v>
      </c>
      <c r="K107" s="70" t="s">
        <v>6</v>
      </c>
      <c r="L107" s="70" t="s">
        <v>6</v>
      </c>
    </row>
    <row r="108" spans="1:13" s="95" customFormat="1" ht="395.25" customHeight="1" x14ac:dyDescent="0.25">
      <c r="A108" s="70">
        <v>1</v>
      </c>
      <c r="B108" s="36" t="s">
        <v>191</v>
      </c>
      <c r="C108" s="30" t="s">
        <v>207</v>
      </c>
      <c r="D108" s="27" t="s">
        <v>22</v>
      </c>
      <c r="E108" s="75" t="s">
        <v>43</v>
      </c>
      <c r="F108" s="62" t="s">
        <v>241</v>
      </c>
      <c r="G108" s="37">
        <v>172.04</v>
      </c>
      <c r="H108" s="62" t="s">
        <v>316</v>
      </c>
      <c r="I108" s="71">
        <v>143.62100000000001</v>
      </c>
      <c r="J108" s="51">
        <v>0.83</v>
      </c>
      <c r="K108" s="70"/>
      <c r="L108" s="70"/>
    </row>
    <row r="109" spans="1:13" s="95" customFormat="1" ht="396.75" customHeight="1" x14ac:dyDescent="0.25">
      <c r="A109" s="70">
        <v>2</v>
      </c>
      <c r="B109" s="36" t="s">
        <v>192</v>
      </c>
      <c r="C109" s="30" t="s">
        <v>262</v>
      </c>
      <c r="D109" s="27" t="s">
        <v>22</v>
      </c>
      <c r="E109" s="75" t="s">
        <v>43</v>
      </c>
      <c r="F109" s="62" t="s">
        <v>240</v>
      </c>
      <c r="G109" s="37">
        <v>178.19900000000001</v>
      </c>
      <c r="H109" s="62" t="s">
        <v>317</v>
      </c>
      <c r="I109" s="71">
        <v>154.321</v>
      </c>
      <c r="J109" s="51">
        <v>0.87</v>
      </c>
      <c r="K109" s="70"/>
      <c r="L109" s="70"/>
    </row>
    <row r="110" spans="1:13" s="95" customFormat="1" ht="390.75" customHeight="1" x14ac:dyDescent="0.25">
      <c r="A110" s="70">
        <v>3</v>
      </c>
      <c r="B110" s="36" t="s">
        <v>193</v>
      </c>
      <c r="C110" s="30" t="s">
        <v>201</v>
      </c>
      <c r="D110" s="27" t="s">
        <v>22</v>
      </c>
      <c r="E110" s="75" t="s">
        <v>43</v>
      </c>
      <c r="F110" s="63" t="s">
        <v>243</v>
      </c>
      <c r="G110" s="37">
        <v>129.72</v>
      </c>
      <c r="H110" s="79" t="s">
        <v>318</v>
      </c>
      <c r="I110" s="71">
        <v>99.278000000000006</v>
      </c>
      <c r="J110" s="51">
        <v>0.77</v>
      </c>
      <c r="K110" s="70"/>
      <c r="L110" s="70"/>
    </row>
    <row r="111" spans="1:13" s="95" customFormat="1" ht="366.75" customHeight="1" x14ac:dyDescent="0.25">
      <c r="A111" s="70">
        <v>4</v>
      </c>
      <c r="B111" s="36" t="s">
        <v>194</v>
      </c>
      <c r="C111" s="30" t="s">
        <v>261</v>
      </c>
      <c r="D111" s="27" t="s">
        <v>22</v>
      </c>
      <c r="E111" s="75" t="s">
        <v>43</v>
      </c>
      <c r="F111" s="62" t="s">
        <v>242</v>
      </c>
      <c r="G111" s="37">
        <v>162.12</v>
      </c>
      <c r="H111" s="63" t="s">
        <v>319</v>
      </c>
      <c r="I111" s="71">
        <v>139.39599999999999</v>
      </c>
      <c r="J111" s="51">
        <v>0.86</v>
      </c>
      <c r="K111" s="70"/>
      <c r="L111" s="70"/>
    </row>
    <row r="112" spans="1:13" s="95" customFormat="1" ht="39" customHeight="1" x14ac:dyDescent="0.25">
      <c r="A112" s="70"/>
      <c r="B112" s="70" t="s">
        <v>4</v>
      </c>
      <c r="C112" s="70" t="s">
        <v>6</v>
      </c>
      <c r="D112" s="70" t="s">
        <v>6</v>
      </c>
      <c r="E112" s="70" t="s">
        <v>6</v>
      </c>
      <c r="F112" s="70" t="s">
        <v>6</v>
      </c>
      <c r="G112" s="71">
        <f>SUM(G108:G111)</f>
        <v>642.07900000000006</v>
      </c>
      <c r="H112" s="70" t="s">
        <v>6</v>
      </c>
      <c r="I112" s="71">
        <f>SUM(I108:I111)</f>
        <v>536.61599999999999</v>
      </c>
      <c r="J112" s="70">
        <v>0</v>
      </c>
      <c r="K112" s="70" t="s">
        <v>6</v>
      </c>
      <c r="L112" s="70" t="s">
        <v>6</v>
      </c>
    </row>
    <row r="113" spans="1:12" s="95" customFormat="1" ht="249.75" customHeight="1" x14ac:dyDescent="0.25">
      <c r="A113" s="70">
        <v>1</v>
      </c>
      <c r="B113" s="73" t="s">
        <v>195</v>
      </c>
      <c r="C113" s="31" t="s">
        <v>202</v>
      </c>
      <c r="D113" s="38" t="s">
        <v>23</v>
      </c>
      <c r="E113" s="75" t="s">
        <v>204</v>
      </c>
      <c r="F113" s="70"/>
      <c r="G113" s="39">
        <v>72</v>
      </c>
      <c r="H113" s="77" t="s">
        <v>314</v>
      </c>
      <c r="I113" s="70"/>
      <c r="J113" s="70"/>
      <c r="K113" s="70"/>
      <c r="L113" s="70"/>
    </row>
    <row r="114" spans="1:12" s="95" customFormat="1" ht="272.25" customHeight="1" x14ac:dyDescent="0.25">
      <c r="A114" s="70">
        <v>2</v>
      </c>
      <c r="B114" s="23" t="s">
        <v>196</v>
      </c>
      <c r="C114" s="31" t="s">
        <v>203</v>
      </c>
      <c r="D114" s="38" t="s">
        <v>23</v>
      </c>
      <c r="E114" s="75" t="s">
        <v>96</v>
      </c>
      <c r="F114" s="70"/>
      <c r="G114" s="40">
        <v>112.236</v>
      </c>
      <c r="H114" s="77" t="s">
        <v>314</v>
      </c>
      <c r="I114" s="70"/>
      <c r="J114" s="70"/>
      <c r="K114" s="70"/>
      <c r="L114" s="70"/>
    </row>
    <row r="115" spans="1:12" s="95" customFormat="1" ht="34.5" customHeight="1" x14ac:dyDescent="0.25">
      <c r="A115" s="70"/>
      <c r="B115" s="70" t="s">
        <v>4</v>
      </c>
      <c r="C115" s="70" t="s">
        <v>6</v>
      </c>
      <c r="D115" s="70" t="s">
        <v>6</v>
      </c>
      <c r="E115" s="70" t="s">
        <v>6</v>
      </c>
      <c r="F115" s="70" t="s">
        <v>6</v>
      </c>
      <c r="G115" s="37">
        <f>SUM(G113:G114)</f>
        <v>184.23599999999999</v>
      </c>
      <c r="H115" s="70" t="s">
        <v>6</v>
      </c>
      <c r="I115" s="37">
        <f>SUM(I113:I114)</f>
        <v>0</v>
      </c>
      <c r="J115" s="70">
        <v>0</v>
      </c>
      <c r="K115" s="70" t="s">
        <v>6</v>
      </c>
      <c r="L115" s="70" t="s">
        <v>6</v>
      </c>
    </row>
    <row r="116" spans="1:12" s="95" customFormat="1" ht="171" customHeight="1" x14ac:dyDescent="0.25">
      <c r="A116" s="70">
        <v>1</v>
      </c>
      <c r="B116" s="73" t="s">
        <v>197</v>
      </c>
      <c r="C116" s="41" t="s">
        <v>53</v>
      </c>
      <c r="D116" s="38" t="s">
        <v>47</v>
      </c>
      <c r="E116" s="75" t="s">
        <v>43</v>
      </c>
      <c r="F116" s="70"/>
      <c r="G116" s="40">
        <v>98.495999999999995</v>
      </c>
      <c r="H116" s="77" t="s">
        <v>315</v>
      </c>
      <c r="I116" s="70"/>
      <c r="J116" s="70"/>
      <c r="K116" s="70"/>
      <c r="L116" s="70"/>
    </row>
    <row r="117" spans="1:12" s="95" customFormat="1" ht="32.25" customHeight="1" x14ac:dyDescent="0.25">
      <c r="A117" s="70"/>
      <c r="B117" s="70" t="s">
        <v>4</v>
      </c>
      <c r="C117" s="70" t="s">
        <v>36</v>
      </c>
      <c r="D117" s="70" t="s">
        <v>6</v>
      </c>
      <c r="E117" s="70" t="s">
        <v>6</v>
      </c>
      <c r="F117" s="70" t="s">
        <v>6</v>
      </c>
      <c r="G117" s="37">
        <f>SUM(G116)</f>
        <v>98.495999999999995</v>
      </c>
      <c r="H117" s="70" t="s">
        <v>6</v>
      </c>
      <c r="I117" s="37">
        <f>SUM(I116)</f>
        <v>0</v>
      </c>
      <c r="J117" s="70">
        <v>0</v>
      </c>
      <c r="K117" s="70" t="s">
        <v>6</v>
      </c>
      <c r="L117" s="70" t="s">
        <v>6</v>
      </c>
    </row>
    <row r="118" spans="1:12" s="95" customFormat="1" ht="215.25" customHeight="1" x14ac:dyDescent="0.25">
      <c r="A118" s="70">
        <v>1</v>
      </c>
      <c r="B118" s="23" t="s">
        <v>198</v>
      </c>
      <c r="C118" s="41" t="s">
        <v>239</v>
      </c>
      <c r="D118" s="38" t="s">
        <v>24</v>
      </c>
      <c r="E118" s="75" t="s">
        <v>96</v>
      </c>
      <c r="F118" s="70"/>
      <c r="G118" s="42">
        <v>360</v>
      </c>
      <c r="H118" s="77" t="s">
        <v>320</v>
      </c>
      <c r="I118" s="70"/>
      <c r="J118" s="70"/>
      <c r="K118" s="70"/>
      <c r="L118" s="70"/>
    </row>
    <row r="119" spans="1:12" s="95" customFormat="1" ht="39" customHeight="1" x14ac:dyDescent="0.25">
      <c r="A119" s="70"/>
      <c r="B119" s="70" t="s">
        <v>4</v>
      </c>
      <c r="C119" s="70" t="s">
        <v>6</v>
      </c>
      <c r="D119" s="70" t="s">
        <v>6</v>
      </c>
      <c r="E119" s="70" t="s">
        <v>6</v>
      </c>
      <c r="F119" s="70" t="s">
        <v>6</v>
      </c>
      <c r="G119" s="37">
        <f>SUM(G118)</f>
        <v>360</v>
      </c>
      <c r="H119" s="70" t="s">
        <v>6</v>
      </c>
      <c r="I119" s="70">
        <v>0</v>
      </c>
      <c r="J119" s="70">
        <v>0</v>
      </c>
      <c r="K119" s="70" t="s">
        <v>6</v>
      </c>
      <c r="L119" s="70" t="s">
        <v>6</v>
      </c>
    </row>
    <row r="120" spans="1:12" s="96" customFormat="1" ht="34.5" customHeight="1" x14ac:dyDescent="0.25">
      <c r="A120" s="43"/>
      <c r="B120" s="43" t="s">
        <v>16</v>
      </c>
      <c r="C120" s="43" t="s">
        <v>6</v>
      </c>
      <c r="D120" s="44" t="s">
        <v>6</v>
      </c>
      <c r="E120" s="44" t="s">
        <v>6</v>
      </c>
      <c r="F120" s="44" t="s">
        <v>6</v>
      </c>
      <c r="G120" s="37">
        <f>SUM(G80+G98+G103+G107+G112+G115+G117+G119)</f>
        <v>16903.320999999985</v>
      </c>
      <c r="H120" s="44" t="s">
        <v>6</v>
      </c>
      <c r="I120" s="37">
        <f>SUM(I80+I98+I103+I107+I112+I115+I117+I119)</f>
        <v>4274.9431399999994</v>
      </c>
      <c r="J120" s="45">
        <f>SUM(J80+J98+J103+J107+J112+J115+J117+J119)</f>
        <v>0</v>
      </c>
      <c r="K120" s="44" t="s">
        <v>6</v>
      </c>
      <c r="L120" s="46" t="s">
        <v>6</v>
      </c>
    </row>
    <row r="121" spans="1:12" x14ac:dyDescent="0.25">
      <c r="A121" s="2"/>
      <c r="B121" s="3"/>
      <c r="C121" s="3"/>
      <c r="D121" s="2"/>
      <c r="E121" s="4"/>
      <c r="F121" s="5"/>
      <c r="G121" s="6"/>
      <c r="H121" s="2"/>
      <c r="I121" s="7"/>
      <c r="J121" s="7"/>
      <c r="K121" s="2"/>
      <c r="L121" s="2"/>
    </row>
    <row r="122" spans="1:12" x14ac:dyDescent="0.25">
      <c r="A122" s="2"/>
      <c r="B122" s="3"/>
      <c r="C122" s="3"/>
      <c r="D122" s="2"/>
      <c r="E122" s="4"/>
      <c r="F122" s="5"/>
      <c r="G122" s="6"/>
      <c r="H122" s="2"/>
      <c r="I122" s="7"/>
      <c r="J122" s="7"/>
      <c r="K122" s="2"/>
      <c r="L122" s="2"/>
    </row>
    <row r="123" spans="1:12" x14ac:dyDescent="0.25">
      <c r="A123" s="2"/>
      <c r="B123" s="3"/>
      <c r="C123" s="3"/>
      <c r="D123" s="2"/>
      <c r="E123" s="4"/>
      <c r="F123" s="5"/>
      <c r="G123" s="6"/>
      <c r="H123" s="2"/>
      <c r="I123" s="7"/>
      <c r="J123" s="7"/>
      <c r="K123" s="2"/>
      <c r="L123" s="2"/>
    </row>
    <row r="124" spans="1:12" x14ac:dyDescent="0.25">
      <c r="A124" s="2"/>
      <c r="B124" s="3"/>
      <c r="C124" s="3"/>
      <c r="D124" s="2"/>
      <c r="E124" s="4"/>
      <c r="F124" s="5"/>
      <c r="G124" s="6"/>
      <c r="H124" s="2"/>
      <c r="I124" s="7"/>
      <c r="J124" s="7"/>
      <c r="K124" s="2"/>
      <c r="L124" s="2"/>
    </row>
    <row r="125" spans="1:12" x14ac:dyDescent="0.25">
      <c r="A125" s="2"/>
      <c r="B125" s="3"/>
      <c r="C125" s="3"/>
      <c r="D125" s="2"/>
      <c r="E125" s="4"/>
      <c r="F125" s="5"/>
      <c r="G125" s="6"/>
      <c r="H125" s="2"/>
      <c r="I125" s="7"/>
      <c r="J125" s="7"/>
      <c r="K125" s="2"/>
      <c r="L125" s="2"/>
    </row>
    <row r="126" spans="1:12" ht="15.75" x14ac:dyDescent="0.25">
      <c r="A126" s="10"/>
      <c r="B126" s="10"/>
      <c r="C126" s="10"/>
      <c r="D126" s="10"/>
      <c r="E126" s="10"/>
      <c r="F126" s="10"/>
      <c r="G126" s="11"/>
      <c r="H126" s="8"/>
      <c r="I126" s="11"/>
      <c r="J126" s="11"/>
      <c r="K126" s="10"/>
      <c r="L126" s="10"/>
    </row>
    <row r="127" spans="1:12" ht="15.75" x14ac:dyDescent="0.25">
      <c r="A127" s="10"/>
      <c r="B127" s="10"/>
      <c r="C127" s="10"/>
      <c r="D127" s="10"/>
      <c r="E127" s="10"/>
      <c r="F127" s="10"/>
      <c r="G127" s="11"/>
      <c r="H127" s="8"/>
      <c r="I127" s="11"/>
      <c r="J127" s="11"/>
      <c r="K127" s="10"/>
      <c r="L127" s="10"/>
    </row>
    <row r="128" spans="1:12" ht="15.75" x14ac:dyDescent="0.25">
      <c r="A128" s="10"/>
      <c r="B128" s="10"/>
      <c r="C128" s="10"/>
      <c r="D128" s="10"/>
      <c r="E128" s="10"/>
      <c r="F128" s="10"/>
      <c r="G128" s="11"/>
      <c r="H128" s="8"/>
      <c r="I128" s="11"/>
      <c r="J128" s="11"/>
      <c r="K128" s="10"/>
      <c r="L128" s="10"/>
    </row>
    <row r="129" spans="1:12" ht="15.75" x14ac:dyDescent="0.25">
      <c r="A129" s="10"/>
      <c r="B129" s="10"/>
      <c r="C129" s="10"/>
      <c r="D129" s="10"/>
      <c r="E129" s="10"/>
      <c r="F129" s="10"/>
      <c r="G129" s="11"/>
      <c r="H129" s="8"/>
      <c r="I129" s="11"/>
      <c r="J129" s="11"/>
      <c r="K129" s="10"/>
      <c r="L129" s="10"/>
    </row>
    <row r="130" spans="1:12" ht="15.75" x14ac:dyDescent="0.25">
      <c r="A130" s="10"/>
      <c r="B130" s="10"/>
      <c r="C130" s="10"/>
      <c r="D130" s="10"/>
      <c r="E130" s="10"/>
      <c r="F130" s="10"/>
      <c r="G130" s="11"/>
      <c r="H130" s="8"/>
      <c r="I130" s="11"/>
      <c r="J130" s="11"/>
      <c r="K130" s="10"/>
      <c r="L130" s="10"/>
    </row>
    <row r="131" spans="1:12" ht="15.75" x14ac:dyDescent="0.25">
      <c r="A131" s="10"/>
      <c r="B131" s="10"/>
      <c r="C131" s="10"/>
      <c r="D131" s="10"/>
      <c r="E131" s="10"/>
      <c r="F131" s="10"/>
      <c r="G131" s="11"/>
      <c r="H131" s="8"/>
      <c r="I131" s="11"/>
      <c r="J131" s="11"/>
      <c r="K131" s="10"/>
      <c r="L131" s="10"/>
    </row>
    <row r="132" spans="1:12" ht="15.75" x14ac:dyDescent="0.25">
      <c r="A132" s="10"/>
      <c r="B132" s="10"/>
      <c r="C132" s="10"/>
      <c r="D132" s="10"/>
      <c r="E132" s="10"/>
      <c r="F132" s="10"/>
      <c r="G132" s="11"/>
      <c r="H132" s="8"/>
      <c r="I132" s="11"/>
      <c r="J132" s="11"/>
      <c r="K132" s="10"/>
      <c r="L132" s="10"/>
    </row>
    <row r="133" spans="1:12" ht="15.75" x14ac:dyDescent="0.25">
      <c r="A133" s="10"/>
      <c r="B133" s="10"/>
      <c r="C133" s="10"/>
      <c r="D133" s="10"/>
      <c r="E133" s="10"/>
      <c r="F133" s="10"/>
      <c r="G133" s="11"/>
      <c r="H133" s="8"/>
      <c r="I133" s="11"/>
      <c r="J133" s="11"/>
      <c r="K133" s="10"/>
      <c r="L133" s="10"/>
    </row>
    <row r="134" spans="1:12" ht="15.75" x14ac:dyDescent="0.25">
      <c r="A134" s="10"/>
      <c r="B134" s="10"/>
      <c r="C134" s="10"/>
      <c r="D134" s="10"/>
      <c r="E134" s="10"/>
      <c r="F134" s="10"/>
      <c r="G134" s="11"/>
      <c r="H134" s="8"/>
      <c r="I134" s="11"/>
      <c r="J134" s="11"/>
      <c r="K134" s="10"/>
      <c r="L134" s="10"/>
    </row>
    <row r="135" spans="1:12" ht="15.75" x14ac:dyDescent="0.25">
      <c r="A135" s="10"/>
      <c r="B135" s="10"/>
      <c r="C135" s="10"/>
      <c r="D135" s="10"/>
      <c r="E135" s="10"/>
      <c r="F135" s="10"/>
      <c r="G135" s="11"/>
      <c r="H135" s="8"/>
      <c r="I135" s="11"/>
      <c r="J135" s="11"/>
      <c r="K135" s="10"/>
      <c r="L135" s="10"/>
    </row>
    <row r="136" spans="1:12" ht="15.75" x14ac:dyDescent="0.25">
      <c r="A136" s="10"/>
      <c r="B136" s="10"/>
      <c r="C136" s="10"/>
      <c r="D136" s="10"/>
      <c r="E136" s="10"/>
      <c r="F136" s="10"/>
      <c r="G136" s="11"/>
      <c r="H136" s="8"/>
      <c r="I136" s="11"/>
      <c r="J136" s="11"/>
      <c r="K136" s="10"/>
      <c r="L136" s="10"/>
    </row>
    <row r="137" spans="1:12" ht="15.75" x14ac:dyDescent="0.25">
      <c r="A137" s="10"/>
      <c r="B137" s="10"/>
      <c r="C137" s="10"/>
      <c r="D137" s="10"/>
      <c r="E137" s="10"/>
      <c r="F137" s="10"/>
      <c r="G137" s="11"/>
      <c r="H137" s="8"/>
      <c r="I137" s="11"/>
      <c r="J137" s="11"/>
      <c r="K137" s="10"/>
      <c r="L137" s="10"/>
    </row>
    <row r="138" spans="1:12" ht="15.75" x14ac:dyDescent="0.25">
      <c r="A138" s="10"/>
      <c r="B138" s="10"/>
      <c r="C138" s="10"/>
      <c r="D138" s="10"/>
      <c r="E138" s="10"/>
      <c r="F138" s="10"/>
      <c r="G138" s="11"/>
      <c r="H138" s="8"/>
      <c r="I138" s="11"/>
      <c r="J138" s="11"/>
      <c r="K138" s="10"/>
      <c r="L138" s="10"/>
    </row>
    <row r="139" spans="1:12" ht="15.75" x14ac:dyDescent="0.25">
      <c r="A139" s="10"/>
    </row>
  </sheetData>
  <mergeCells count="41">
    <mergeCell ref="A8:L8"/>
    <mergeCell ref="F4:F6"/>
    <mergeCell ref="H5:H6"/>
    <mergeCell ref="K5:L5"/>
    <mergeCell ref="A1:L1"/>
    <mergeCell ref="A2:L2"/>
    <mergeCell ref="I3:L3"/>
    <mergeCell ref="A4:A6"/>
    <mergeCell ref="B4:B6"/>
    <mergeCell ref="D4:D6"/>
    <mergeCell ref="E4:E6"/>
    <mergeCell ref="H4:L4"/>
    <mergeCell ref="G4:G6"/>
    <mergeCell ref="I5:J5"/>
    <mergeCell ref="C4:C6"/>
    <mergeCell ref="K15:K16"/>
    <mergeCell ref="L15:L16"/>
    <mergeCell ref="B15:B16"/>
    <mergeCell ref="D15:D16"/>
    <mergeCell ref="E15:E16"/>
    <mergeCell ref="G15:G16"/>
    <mergeCell ref="J15:J16"/>
    <mergeCell ref="K66:K67"/>
    <mergeCell ref="L66:L67"/>
    <mergeCell ref="B72:B73"/>
    <mergeCell ref="D72:D73"/>
    <mergeCell ref="A66:A67"/>
    <mergeCell ref="B66:B67"/>
    <mergeCell ref="D66:D67"/>
    <mergeCell ref="G66:G67"/>
    <mergeCell ref="G72:G73"/>
    <mergeCell ref="F66:F67"/>
    <mergeCell ref="E72:E73"/>
    <mergeCell ref="B74:B75"/>
    <mergeCell ref="A74:A75"/>
    <mergeCell ref="A72:A73"/>
    <mergeCell ref="A15:A16"/>
    <mergeCell ref="I15:I16"/>
    <mergeCell ref="E66:E67"/>
    <mergeCell ref="G74:G75"/>
    <mergeCell ref="E74:E75"/>
  </mergeCells>
  <hyperlinks>
    <hyperlink ref="H97" r:id="rId1" tooltip="UA-2020-03-27-000437-a" display="https://e-tender.biz/tender/muzichni-sportivni-tovari-igrashki/UA-2020-03-27-000437-a-dytyachyj-majdanchyk-na-xarkivskomu-shose-180-21-hromadskyj-byudzhet-1324"/>
    <hyperlink ref="H84" r:id="rId2" tooltip="UA-2020-03-26-004552-b" display="https://e-tender.biz/tender/budivelni-roboti/UA-2020-03-26-004552-b-blahoustrij-prybudynkovyx-terytorij-vul-dekabrystiv-9-9a-hromadskyj"/>
    <hyperlink ref="H85" r:id="rId3" tooltip="UA-2020-03-26-004646-b" display="https://e-tender.biz/tender/budivelni-roboti/UA-2020-03-26-004646-b-blahoustrij-prybudynkovyx-terytorij-vul-dekabrystiv-5-5a-5b-hromadskyj"/>
    <hyperlink ref="H88" r:id="rId4" tooltip="UA-2020-03-26-004803-b" display="https://e-tender.biz/tender/budivelni-roboti/UA-2020-03-26-004803-b-blahoustrij-prybudynkovyx-terytorij-prosp-mykoly-bazhana-9a-9b-hromadskyj"/>
    <hyperlink ref="H87" r:id="rId5" tooltip="UA-2020-03-26-004760-b" display="https://e-tender.biz/tender/budivelni-roboti/UA-2020-03-26-004760-b-blahoustrij-prybudynkovyx-terytorij-prosp-mykoly-bazhana-9d-9zh-hromadskyj"/>
    <hyperlink ref="H95" r:id="rId6" tooltip="UA-2020-03-27-000375-a" display="https://e-tender.biz/tender/budivelni-roboti/UA-2020-03-27-000375-a-blahoustrij-prybudynkovyx-terytorij-vul-dekabrystiv-8-10a-12-37"/>
    <hyperlink ref="H93" r:id="rId7" tooltip="UA-2020-03-27-000291-a" display="https://e-tender.biz/tender/budivelni-roboti/UA-2020-03-27-000291-a-blahoustrij-prybudynkovyx-terytorij-prosp-mykoly-bazhana-7a-7b-7d"/>
    <hyperlink ref="H92" r:id="rId8" tooltip="UA-2020-03-27-000253-a" display="https://e-tender.biz/tender/budivelni-roboti/UA-2020-03-27-000253-a-blahoustrij-prybudynkovyx-terytorij-prosp-mykoly-bazhana-7i-7h-7v-9"/>
    <hyperlink ref="H94" r:id="rId9" tooltip="UA-2020-03-27-000331-a" display="https://e-tender.biz/tender/budivelni-roboti/UA-2020-03-27-000331-a-blahoustrij-prybudynkovyx-terytorij-prosp-mykoly-bazhana-5b-5v-5e-7"/>
    <hyperlink ref="H90" r:id="rId10" tooltip="UA-2020-03-26-004871-b" display="https://e-tender.biz/tender/budivelni-roboti/UA-2020-03-26-004871-b-blahoustrij-prybudynkovyx-terytorij-vul-arxitektora-verbyczkoho"/>
    <hyperlink ref="H89" r:id="rId11" tooltip="UA-2020-03-26-004847-b" display="https://e-tender.biz/tender/budivelni-roboti/UA-2020-03-26-004847-b-blahoustrij-prybudynkovyx-terytorij-vul-arxitektora-verbyczkoho-22-1-24"/>
    <hyperlink ref="H86" r:id="rId12" tooltip="UA-2020-03-26-004710-b" display="https://e-tender.biz/tender/budivelni-roboti/UA-2020-03-26-004710-b-blahoustrij-prybudynkovyx-terytorij-prosp-mykoly-bazhana-9v-9h-9z-vul"/>
    <hyperlink ref="H96" r:id="rId13" tooltip="UA-2020-03-27-000410-a" display="https://e-tender.biz/tender/budivelni-roboti/UA-2020-03-27-000410-a-blahoustrij-prybudynkovoyi-terytoriyi-ta-vstanovlennya-sportyvnoho-kompleksu-na"/>
    <hyperlink ref="H81" r:id="rId14" tooltip="UA-2020-03-26-004282-b" display="https://e-tender.biz/tender/budivelni-roboti/UA-2020-03-26-004282-b-dostupnyj-sport-dlya-vsix-vul-boryspilska-38-hromadskyj-byudzhet-150"/>
    <hyperlink ref="H83" r:id="rId15" tooltip="UA-2020-03-26-004442-b" display="https://e-tender.biz/tender/budivelni-roboti/UA-2020-03-26-004442-b-blahoustrij-prybudynkovyx-terytorij-prosp-mykoly-bazhana-5-5a-hromadskyj"/>
  </hyperlinks>
  <pageMargins left="0.43307086614173229" right="0.82677165354330717" top="0.74803149606299213" bottom="0.74803149606299213" header="0.31496062992125984" footer="0.31496062992125984"/>
  <pageSetup paperSize="9" scale="34" fitToHeight="0" orientation="landscape" r:id="rId16"/>
  <rowBreaks count="21" manualBreakCount="21">
    <brk id="10" max="11" man="1"/>
    <brk id="14" max="11" man="1"/>
    <brk id="18" max="11" man="1"/>
    <brk id="22" max="11" man="1"/>
    <brk id="26" max="11" man="1"/>
    <brk id="31" max="11" man="1"/>
    <brk id="36" max="11" man="1"/>
    <brk id="41" max="11" man="1"/>
    <brk id="46" max="11" man="1"/>
    <brk id="51" max="11" man="1"/>
    <brk id="56" max="11" man="1"/>
    <brk id="61" max="11" man="1"/>
    <brk id="66" max="11" man="1"/>
    <brk id="71" max="11" man="1"/>
    <brk id="76" max="11" man="1"/>
    <brk id="81" max="11" man="1"/>
    <brk id="87" max="11" man="1"/>
    <brk id="93" max="11" man="1"/>
    <brk id="99" max="11" man="1"/>
    <brk id="105" max="11" man="1"/>
    <brk id="110" max="11"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2020-07-08T07:20:53Z</cp:lastPrinted>
  <dcterms:created xsi:type="dcterms:W3CDTF">2018-05-21T07:53:57Z</dcterms:created>
  <dcterms:modified xsi:type="dcterms:W3CDTF">2020-07-08T07:22:09Z</dcterms:modified>
</cp:coreProperties>
</file>